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90" windowHeight="6585" activeTab="4"/>
  </bookViews>
  <sheets>
    <sheet name="CIS" sheetId="1" r:id="rId1"/>
    <sheet name="CBS" sheetId="2" r:id="rId2"/>
    <sheet name="CSCE" sheetId="3" r:id="rId3"/>
    <sheet name="SUM CCF" sheetId="4" r:id="rId4"/>
    <sheet name="NTIFR" sheetId="5" r:id="rId5"/>
  </sheets>
  <definedNames>
    <definedName name="_Regression_Int" localSheetId="1" hidden="1">1</definedName>
    <definedName name="A">#REF!</definedName>
    <definedName name="_xlnm.Print_Area" localSheetId="1">'CBS'!$A$1:$H$66</definedName>
    <definedName name="_xlnm.Print_Area" localSheetId="0">'CIS'!$A$1:$E$56</definedName>
    <definedName name="_xlnm.Print_Area" localSheetId="2">'CSCE'!$A$1:$H$77</definedName>
    <definedName name="_xlnm.Print_Area" localSheetId="4">'NTIFR'!$A$1:$I$258</definedName>
    <definedName name="_xlnm.Print_Area" localSheetId="3">'SUM CCF'!$A$1:$E$65</definedName>
    <definedName name="Print_Area_MI" localSheetId="1">'CBS'!$A$3:$I$64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<sst xmlns="http://schemas.openxmlformats.org/spreadsheetml/2006/main" count="438" uniqueCount="344">
  <si>
    <t>INDIVIDUAL QUARTER</t>
  </si>
  <si>
    <t>CUMULATIVE QUARTER</t>
  </si>
  <si>
    <t>RM'000</t>
  </si>
  <si>
    <t>= \p</t>
  </si>
  <si>
    <t>= \q</t>
  </si>
  <si>
    <t>=\f</t>
  </si>
  <si>
    <t>= \a</t>
  </si>
  <si>
    <t>= \x</t>
  </si>
  <si>
    <t>Current Assets</t>
  </si>
  <si>
    <t>Current Liabilities</t>
  </si>
  <si>
    <t>Net Current Assets</t>
  </si>
  <si>
    <t>Minority Interests</t>
  </si>
  <si>
    <t>By Order of the Board</t>
  </si>
  <si>
    <t>Deferred taxation</t>
  </si>
  <si>
    <t xml:space="preserve">(ii)  Fully diluted </t>
  </si>
  <si>
    <t>DNP HOLDINGS BERHAD</t>
  </si>
  <si>
    <t>(Company No : 6716-D)</t>
  </si>
  <si>
    <t>(Incorporated in Malaysia)</t>
  </si>
  <si>
    <t>LEE KONG BENG</t>
  </si>
  <si>
    <t>CHUA SIEW CHUAN</t>
  </si>
  <si>
    <t>Company Secretaries</t>
  </si>
  <si>
    <t>Manufacturing</t>
  </si>
  <si>
    <t>Trading</t>
  </si>
  <si>
    <t>Quarter</t>
  </si>
  <si>
    <t>Financed by:</t>
  </si>
  <si>
    <t>Revenue</t>
  </si>
  <si>
    <t>Current period provision</t>
  </si>
  <si>
    <t>Inventories</t>
  </si>
  <si>
    <t>a) Short term borrowings</t>
  </si>
  <si>
    <t>b) Long term borrowings</t>
  </si>
  <si>
    <t>United States Dollar</t>
  </si>
  <si>
    <t>Foreign</t>
  </si>
  <si>
    <t>Currency</t>
  </si>
  <si>
    <t>'000</t>
  </si>
  <si>
    <t>Highest</t>
  </si>
  <si>
    <t>Price</t>
  </si>
  <si>
    <t xml:space="preserve">No of </t>
  </si>
  <si>
    <t>shares</t>
  </si>
  <si>
    <t>Lowest</t>
  </si>
  <si>
    <t>Average price</t>
  </si>
  <si>
    <t xml:space="preserve">Total </t>
  </si>
  <si>
    <t>Month</t>
  </si>
  <si>
    <t>c) Foreign Currency Borrowings included in the above are as follows:</t>
  </si>
  <si>
    <t>Non Current Assets</t>
  </si>
  <si>
    <t>open market as follows:-</t>
  </si>
  <si>
    <t>#  Inclusive of commission, stamp duty and other charges</t>
  </si>
  <si>
    <t>Other investment</t>
  </si>
  <si>
    <t>CONDENSED CONSOLIDATED BALANCE SHEET</t>
  </si>
  <si>
    <t>Taxation</t>
  </si>
  <si>
    <t>Reserves</t>
  </si>
  <si>
    <t>Shareholders' equity</t>
  </si>
  <si>
    <t>Non-current liabilities</t>
  </si>
  <si>
    <t>Trade and other payables</t>
  </si>
  <si>
    <t>Trade and other receivables</t>
  </si>
  <si>
    <t>Profit from operations</t>
  </si>
  <si>
    <t>Finance costs, net</t>
  </si>
  <si>
    <t>Profit before taxation</t>
  </si>
  <si>
    <t>Profit after taxation</t>
  </si>
  <si>
    <t>Net profit attributable to shareholders</t>
  </si>
  <si>
    <t>Operating expenses</t>
  </si>
  <si>
    <t>Other operating income</t>
  </si>
  <si>
    <t xml:space="preserve">Share </t>
  </si>
  <si>
    <t>Capital</t>
  </si>
  <si>
    <t>Total</t>
  </si>
  <si>
    <t xml:space="preserve">Realised surplus on disposal of </t>
  </si>
  <si>
    <t xml:space="preserve">  investment properties</t>
  </si>
  <si>
    <t>Quarter Ended</t>
  </si>
  <si>
    <t>CONDENSED CONSOLIDATED CASH FLOW STATEMENT</t>
  </si>
  <si>
    <t>CONDENSED CONSOLIDATED STATEMENT OF CHANGES IN EQUITY</t>
  </si>
  <si>
    <t>CONDENSED CONSOLIDATED INCOME STATEMENT</t>
  </si>
  <si>
    <t>Dividends paid</t>
  </si>
  <si>
    <t>financial statements.</t>
  </si>
  <si>
    <t>There were no material events subsequent to the end of the interim period that have not been reflected in</t>
  </si>
  <si>
    <t>Guarantees extended in support of credit facilities</t>
  </si>
  <si>
    <t>RM'million</t>
  </si>
  <si>
    <t>B1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</si>
  <si>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</si>
  <si>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</si>
  <si>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</si>
  <si>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</si>
  <si>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</si>
  <si>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</si>
  <si>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</si>
  <si>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</si>
  <si>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</si>
  <si>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</si>
  <si>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</si>
  <si>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</si>
  <si>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Review of performance</t>
  </si>
  <si>
    <t>B2</t>
  </si>
  <si>
    <t>B3</t>
  </si>
  <si>
    <t>Current year prospect</t>
  </si>
  <si>
    <t>B4</t>
  </si>
  <si>
    <t>B5</t>
  </si>
  <si>
    <t>B6</t>
  </si>
  <si>
    <t>Unquoted investments and properties</t>
  </si>
  <si>
    <t>B7</t>
  </si>
  <si>
    <t>B8</t>
  </si>
  <si>
    <t>Status of corporate proposal announced</t>
  </si>
  <si>
    <t>B9</t>
  </si>
  <si>
    <t>Borrowings and debt securities</t>
  </si>
  <si>
    <t>B10</t>
  </si>
  <si>
    <t>Off balance sheet financial instruments</t>
  </si>
  <si>
    <t>B11</t>
  </si>
  <si>
    <t>Changes in material litigation</t>
  </si>
  <si>
    <t>B12</t>
  </si>
  <si>
    <t>Dividend</t>
  </si>
  <si>
    <t xml:space="preserve">B13 </t>
  </si>
  <si>
    <t>Earnings per share</t>
  </si>
  <si>
    <t>Variation of results against preceding quarter</t>
  </si>
  <si>
    <t xml:space="preserve">As at </t>
  </si>
  <si>
    <t xml:space="preserve">Unsecured </t>
  </si>
  <si>
    <t xml:space="preserve">Secured </t>
  </si>
  <si>
    <t>Weighted average no of shares ('000)</t>
  </si>
  <si>
    <t>(I)   Basic</t>
  </si>
  <si>
    <t>ended</t>
  </si>
  <si>
    <t>Basic</t>
  </si>
  <si>
    <t>Earnings per share (sen):</t>
  </si>
  <si>
    <t>Treasury</t>
  </si>
  <si>
    <t>Shares</t>
  </si>
  <si>
    <t>N/A</t>
  </si>
  <si>
    <t>Financial Year Ended</t>
  </si>
  <si>
    <t>As At Preceding</t>
  </si>
  <si>
    <t>Current Quarter</t>
  </si>
  <si>
    <t>Diluted*</t>
  </si>
  <si>
    <t xml:space="preserve">* The diluted earnings per share (EPS) is not disclosed as the exercise price based on the assumed </t>
  </si>
  <si>
    <t>price of the share.</t>
  </si>
  <si>
    <t xml:space="preserve">exercise of the Executives' Share Option Scheme of the Company is higher than the average market </t>
  </si>
  <si>
    <t>Basis of preparation</t>
  </si>
  <si>
    <t>Audit Report</t>
  </si>
  <si>
    <t>Seasonal or cyclical factors</t>
  </si>
  <si>
    <t>Unusual items</t>
  </si>
  <si>
    <t>Changes in estimates</t>
  </si>
  <si>
    <t>Debt and equity securities</t>
  </si>
  <si>
    <t>Segment information</t>
  </si>
  <si>
    <t>Valuation of property, plant and equipment</t>
  </si>
  <si>
    <t>Subsequent events</t>
  </si>
  <si>
    <t>Changes in composition of the group</t>
  </si>
  <si>
    <t>Changes in contingent liabilities</t>
  </si>
  <si>
    <t>As At End Of</t>
  </si>
  <si>
    <t>Unsecured</t>
  </si>
  <si>
    <t xml:space="preserve"> </t>
  </si>
  <si>
    <t xml:space="preserve">The Board of Directors of DNP Holdings Berhad ("Group") is pleased to annouce the unaudited </t>
  </si>
  <si>
    <t>Cash and cash equivalents comprise:</t>
  </si>
  <si>
    <t>Cash on hand and at banks</t>
  </si>
  <si>
    <t>Deposits with licensed banks</t>
  </si>
  <si>
    <t>The audit report of the preceding annual financial statements was not subject to any qualification.</t>
  </si>
  <si>
    <t>granted to subsidiaries</t>
  </si>
  <si>
    <t>Quoted securities</t>
  </si>
  <si>
    <t>Equivalent</t>
  </si>
  <si>
    <t xml:space="preserve">Ringgit </t>
  </si>
  <si>
    <t>Profit forecast and profit guarantee</t>
  </si>
  <si>
    <t>ii) - variance from profit guarantee - not applicable.</t>
  </si>
  <si>
    <t>i) - variance from profit forecast - not applicable.</t>
  </si>
  <si>
    <t>Share</t>
  </si>
  <si>
    <t>Premium</t>
  </si>
  <si>
    <t>Revaluation</t>
  </si>
  <si>
    <t>Exchange</t>
  </si>
  <si>
    <t>Retained</t>
  </si>
  <si>
    <t>Basic earnings per share (sen)</t>
  </si>
  <si>
    <t>Treasury shares</t>
  </si>
  <si>
    <t>Realised foreign exchange difference</t>
  </si>
  <si>
    <t xml:space="preserve">Foreign </t>
  </si>
  <si>
    <t>Property</t>
  </si>
  <si>
    <t>Development</t>
  </si>
  <si>
    <t xml:space="preserve">Investment </t>
  </si>
  <si>
    <t xml:space="preserve">Property </t>
  </si>
  <si>
    <t>External sales</t>
  </si>
  <si>
    <t>Consolidated</t>
  </si>
  <si>
    <t>Results</t>
  </si>
  <si>
    <t>Segment results</t>
  </si>
  <si>
    <t xml:space="preserve">Share of results of a jointly </t>
  </si>
  <si>
    <t>The principal business operations of the Group were not significantly affected by seasonal or cyclical factors.</t>
  </si>
  <si>
    <t>Finance cost, net</t>
  </si>
  <si>
    <t xml:space="preserve">  controlled entity</t>
  </si>
  <si>
    <t>The contingent liabilities of the Group are as follows:</t>
  </si>
  <si>
    <t>Share of tax of an associated company</t>
  </si>
  <si>
    <t>Profits</t>
  </si>
  <si>
    <t>Year To Date</t>
  </si>
  <si>
    <t>2003</t>
  </si>
  <si>
    <t>At 1 January 2003</t>
  </si>
  <si>
    <t>Acquisition of treasury shares</t>
  </si>
  <si>
    <t>Cash and cash equivalents at the beginning of the financial period</t>
  </si>
  <si>
    <t>Cash and cash equivalents at the end of the financial period</t>
  </si>
  <si>
    <t>Cumulative</t>
  </si>
  <si>
    <t>.</t>
  </si>
  <si>
    <t>Adjustment for:</t>
  </si>
  <si>
    <t>Operating profit before working capital changes</t>
  </si>
  <si>
    <t>Cash generated from operations</t>
  </si>
  <si>
    <t>Interest paid</t>
  </si>
  <si>
    <t>Taxation paid</t>
  </si>
  <si>
    <t>Interest received</t>
  </si>
  <si>
    <t>Purchase of property, plant and equipment</t>
  </si>
  <si>
    <t>Development expenditures on land held for development</t>
  </si>
  <si>
    <t>Development expenditures on investment properties</t>
  </si>
  <si>
    <t>CASH FLOWS FROM OPERATING ACTIVITIES</t>
  </si>
  <si>
    <t>CASH FLOWS FROM INVESTING ACTIVITIES</t>
  </si>
  <si>
    <t>CASH FLOWS FROM FINANCING ACTIVITIES</t>
  </si>
  <si>
    <t>Repayment of term loans</t>
  </si>
  <si>
    <t>Dividend paid to minority shareholders</t>
  </si>
  <si>
    <t>Share of results of associates</t>
  </si>
  <si>
    <t>Unallocated results</t>
  </si>
  <si>
    <t>Non-cash items</t>
  </si>
  <si>
    <t>Non-operating items</t>
  </si>
  <si>
    <t>Net change in liabilities</t>
  </si>
  <si>
    <t>Net change in assets</t>
  </si>
  <si>
    <t xml:space="preserve"> and a jointly controlled entity</t>
  </si>
  <si>
    <t>Foreign exchange differences</t>
  </si>
  <si>
    <t>Net profit for the financial period</t>
  </si>
  <si>
    <t>(as previously reported)</t>
  </si>
  <si>
    <t>At 1 January 2003 (restated)</t>
  </si>
  <si>
    <t>Inter-segment sales</t>
  </si>
  <si>
    <t>Eliminations</t>
  </si>
  <si>
    <t>There was no significant change in estimates of amount reported in prior interim periods or prior financial years.</t>
  </si>
  <si>
    <t>2004</t>
  </si>
  <si>
    <t xml:space="preserve">31 December 2003 </t>
  </si>
  <si>
    <t>Dividend payable</t>
  </si>
  <si>
    <t>Realisation of reserves</t>
  </si>
  <si>
    <t>Proceeds from disposal of investment properties</t>
  </si>
  <si>
    <t>The accounting policies and methods of computation used in the preparation of the interim financial statements</t>
  </si>
  <si>
    <t xml:space="preserve">consideration </t>
  </si>
  <si>
    <t>paid #</t>
  </si>
  <si>
    <t>All the above shares were being held and retained as treasury shares as defined under Section  67A of the</t>
  </si>
  <si>
    <t xml:space="preserve">of the total paid up share capital of the Company. None of the treasury shares were sold or cancelled during the </t>
  </si>
  <si>
    <t>As at</t>
  </si>
  <si>
    <t>The performance of the Group is expected to remain profitable for the financial year 2004.</t>
  </si>
  <si>
    <t>Under/(Over) provision in prior years</t>
  </si>
  <si>
    <t>The diluted earnings per share (EPS) is not disclosed as the exercise price based on the assumed exercise</t>
  </si>
  <si>
    <t xml:space="preserve"> of the Executives' Share Option Scheme of the Company is higher than the average market price of the share.</t>
  </si>
  <si>
    <t/>
  </si>
  <si>
    <t>to the interim financial statements.</t>
  </si>
  <si>
    <t>Net cash from operating activities</t>
  </si>
  <si>
    <t>ended 31 December 2003.</t>
  </si>
  <si>
    <t>current quarter.</t>
  </si>
  <si>
    <t>January 2004</t>
  </si>
  <si>
    <t>At 1 January 2004</t>
  </si>
  <si>
    <t xml:space="preserve">31 December 2003, except for the adoption of the applicable approved Accounting Standards that have </t>
  </si>
  <si>
    <t>Restated</t>
  </si>
  <si>
    <t xml:space="preserve">Prior year adjustments </t>
  </si>
  <si>
    <t>Net cash from investing activities</t>
  </si>
  <si>
    <t>Net cash used in financing activities</t>
  </si>
  <si>
    <t xml:space="preserve">that of the corresponding quarter of last financial year. This was mainly due to the higher revenue </t>
  </si>
  <si>
    <t>amount of HKD65 million (MYR31.7 million) which will mature in 2006.</t>
  </si>
  <si>
    <t>come into effect during the current financial period. The adoption of MASB 32, Property Development Activities</t>
  </si>
  <si>
    <t>A13</t>
  </si>
  <si>
    <t>Comparative figures</t>
  </si>
  <si>
    <t xml:space="preserve"> Activities as follows:</t>
  </si>
  <si>
    <t>Development properties</t>
  </si>
  <si>
    <t xml:space="preserve">Previously </t>
  </si>
  <si>
    <t>stated</t>
  </si>
  <si>
    <t>As restated</t>
  </si>
  <si>
    <t>31.12.2003</t>
  </si>
  <si>
    <t>Comparative amounts as at 31 December 2003 have been restated as a result of the adoption of MASB 32, Property Development</t>
  </si>
  <si>
    <t xml:space="preserve">The condensed consolidated income statement should be read in conjunction with the audited   </t>
  </si>
  <si>
    <t>financial statements for the financial year ended 31 December 2003 and the accompanying notes attached</t>
  </si>
  <si>
    <t>The condensed consolidated statement of changes in equity should be read in conjunction with the audited</t>
  </si>
  <si>
    <t>The condensed consolidated cash flow statement should be read in conjunction with the audited</t>
  </si>
  <si>
    <t>The interim financial statements is unaudited and has been prepared in compliance with MASB 26, Interim Financial</t>
  </si>
  <si>
    <t>Reporting and paragraph 9.22 of the listing requirements of Bursa Malaysia Securities Berhad.</t>
  </si>
  <si>
    <t>The interim financial statements should be read in conjunction with the audited financial statements for the financial year</t>
  </si>
  <si>
    <t>are consistent with those adopted in the audited financial statements for the financial year ended</t>
  </si>
  <si>
    <t>the interim financial statements.</t>
  </si>
  <si>
    <t>The valuations of land and buildings have been brought forward without amendment from the previous audited</t>
  </si>
  <si>
    <t>NOTES TO THE INTERIM FINANCIAL STATEMENTS</t>
  </si>
  <si>
    <t xml:space="preserve">The condensed consolidated balance sheet should be read in conjunction with the audited financial </t>
  </si>
  <si>
    <t xml:space="preserve">statements for the financial year ended 31 December 2003 and the accompanying notes attached to the </t>
  </si>
  <si>
    <t>interim financial statements.</t>
  </si>
  <si>
    <t xml:space="preserve">financial statements for the financial year ended 31 December 2003 and the accompanying notes attached </t>
  </si>
  <si>
    <t>Bank overdrafts (included in short term borrowings in Note B9)</t>
  </si>
  <si>
    <t>has not given rise to any adjustments on retained profit as at 1 January 2003 and 1 January 2004.</t>
  </si>
  <si>
    <t>Comparative amounts as at 31 December 2003 have been restated as shown in Note A13.</t>
  </si>
  <si>
    <t>consolidated results of the Group for the 2nd quarter ended 30 June 2004.</t>
  </si>
  <si>
    <t>FOR THE 6 MONTHS ENDED 30 JUNE 2004</t>
  </si>
  <si>
    <t>30 June</t>
  </si>
  <si>
    <t>AS AT 30 JUNE 2004</t>
  </si>
  <si>
    <t>30 June 2004</t>
  </si>
  <si>
    <t>FOR THE 6 MONTHS ENDED 30 JUNE 2004.</t>
  </si>
  <si>
    <t>At 30 June 2003</t>
  </si>
  <si>
    <t>At 30 June 2004</t>
  </si>
  <si>
    <t>6 months ended</t>
  </si>
  <si>
    <t>30.6.2004</t>
  </si>
  <si>
    <t>30.6.2003</t>
  </si>
  <si>
    <t>Dividend paid</t>
  </si>
  <si>
    <t>There were no unusual items for the current quarter and financial year-to-date.</t>
  </si>
  <si>
    <t>There were no issuance and repayment of debts and equity securities for the current financial year-to-date.</t>
  </si>
  <si>
    <t xml:space="preserve">During the current financial year-to-date, the Company bought back its issued shares from the </t>
  </si>
  <si>
    <t>Segmental revenue and results for the 6 months ended 30 June 2004 :</t>
  </si>
  <si>
    <t>30/6/04</t>
  </si>
  <si>
    <t xml:space="preserve">There were no sale of unquoted investments and /or properties for the current quarter and financial </t>
  </si>
  <si>
    <t>year-to-date.</t>
  </si>
  <si>
    <t>was no investment in quoted securities as at 30 June 2004.</t>
  </si>
  <si>
    <t xml:space="preserve">There was no purchase or disposal of quoted securities for the current quarter and financial year-to-date. There </t>
  </si>
  <si>
    <t xml:space="preserve">The Board of Directors does not recommend the payment of any dividend for the 2nd quarter ended 30 June 2004. </t>
  </si>
  <si>
    <t>Date : 12 August 2004</t>
  </si>
  <si>
    <t>Payment of dividends</t>
  </si>
  <si>
    <t>- 2003 final dividends</t>
  </si>
  <si>
    <t>was paid on 21 June 2004.</t>
  </si>
  <si>
    <t xml:space="preserve">For the 6 months ended 30 June 2004, the Group's revenue of RM139.8 million was 7% higher than  </t>
  </si>
  <si>
    <t>recorded by the manufacturing and trading divisions.</t>
  </si>
  <si>
    <t xml:space="preserve">The Group recorded a profit before taxation and minority interest of RM4.0  million for the 6 months ended </t>
  </si>
  <si>
    <t>and 1st quarter 2004.</t>
  </si>
  <si>
    <t xml:space="preserve">The Group recorded a profit before tax and minority interests of  RM2.0 million in 2nd quarter 2004 </t>
  </si>
  <si>
    <t>As at 6 August 2004, the Group had outstanding forward foreign exchange sales contracts amounting</t>
  </si>
  <si>
    <t>As at 6 August 2004, the Group has outstanding HKD/MYR cross currency swap agreement for a notional</t>
  </si>
  <si>
    <t>There was no pending material litigation as at 6 August 2004.</t>
  </si>
  <si>
    <t>There was no corporate proposal announced which remained incomplete as at  6 August 2004.</t>
  </si>
  <si>
    <t>July 2004</t>
  </si>
  <si>
    <t>Companies Act, 1965. As at 6 August 2004,  the total number of treasury shares were 1,772,800 or 0.6%</t>
  </si>
  <si>
    <t>Drawdown of term loan</t>
  </si>
  <si>
    <t>Drawdown/(Repayment) of short term borrowings</t>
  </si>
  <si>
    <t xml:space="preserve">A first and final dividend of 2% less 28% tax amounting to RM4.5 million in respect of the financial year 31 December 2003 </t>
  </si>
  <si>
    <t xml:space="preserve">30 June 2004 compared to RM6.3 million for the corresponding period last financial year.  This was mainly </t>
  </si>
  <si>
    <t>due to the lower contribution from the manufacturing division.</t>
  </si>
  <si>
    <t xml:space="preserve">For the current quarter and financial year-to-date, the effective tax rates for the Group are higher than the statutory tax rate </t>
  </si>
  <si>
    <t>principally due to losses of certain subsidiaries which cannot be set off against taxable profits made by other subsidiaries</t>
  </si>
  <si>
    <t>and certain expenses which are not deductible for tax purposes.</t>
  </si>
  <si>
    <t xml:space="preserve">2nd quarter 2004. This was mainly due to the higher revenue recorded by the manufacturing and property </t>
  </si>
  <si>
    <t>investment divisions.</t>
  </si>
  <si>
    <t xml:space="preserve">The Group recorded an 11% increase in revenue from RM66.3 million in 1st quarter 2004 to RM73.5 million in </t>
  </si>
  <si>
    <t>to USD9.79 million with licensed financial institutions in Malaysia. The contracts bear maturity dates from</t>
  </si>
  <si>
    <r>
      <t>19 August 2004 to 14 March 2005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at rates of exchange ranging from RM3.8077 to RM3.8250 to USD1.0000.</t>
    </r>
  </si>
  <si>
    <t xml:space="preserve">All the above instruments were executed with creditworthy financial institutions and the directors are of the view that the possibility of </t>
  </si>
  <si>
    <t>non-performance by these financial institutions is unlikely on the basis of their respective financial strength.</t>
  </si>
  <si>
    <t>Property, plant and equipment</t>
  </si>
  <si>
    <t>Land held for development</t>
  </si>
  <si>
    <t>Investment properties</t>
  </si>
  <si>
    <t>Investment in associates</t>
  </si>
  <si>
    <t>Investment in a jointly controlled entity</t>
  </si>
  <si>
    <t>Deferred tax asset</t>
  </si>
  <si>
    <t>Long term receivables</t>
  </si>
  <si>
    <t>Cash and bank balances</t>
  </si>
  <si>
    <t>Short term borrowings</t>
  </si>
  <si>
    <t>Share capital</t>
  </si>
  <si>
    <t>Minority interests</t>
  </si>
  <si>
    <t>Long term payables</t>
  </si>
  <si>
    <t>Long term borrowings</t>
  </si>
  <si>
    <t>Net increase/(decrease) in cash and cash equivalents</t>
  </si>
  <si>
    <t xml:space="preserve">ADDITIONAL INFORMATION REQUIRED BY THE BURSA MALAYSIA SECURITIES BERHAD </t>
  </si>
  <si>
    <t>LISTING REQUIREMENTS</t>
  </si>
  <si>
    <t>Shares repurchased</t>
  </si>
  <si>
    <t>On 24 June 2004, a wholly owned subsidiary, DNP Garments Lanka (Private) Limited invested Sri Lanka Rupees One Million</t>
  </si>
  <si>
    <t>(equivalent to approximately RM38,300) in the entire issued and paid up share capital of DNP Sportswear Lanka (Private)</t>
  </si>
  <si>
    <t>Limited representing 100,000 ordinary shares of Sri Lanka Rupees Ten each.</t>
  </si>
  <si>
    <t>Apart from the above, there were no other changes in the composition of the Group for the current quarter and financial year-to-date.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</si>
</sst>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m/yy_)"/>
    <numFmt numFmtId="165" formatCode="hh:mm\ AM/PM_)"/>
    <numFmt numFmtId="166" formatCode=";;;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?_);_(@_)"/>
    <numFmt numFmtId="170" formatCode="_(* #,##0_);_(* \(#,##0\);_(* &quot;-&quot;??_);_(@_)"/>
    <numFmt numFmtId="171" formatCode="0.0"/>
    <numFmt numFmtId="172" formatCode="#,##0.0_);\(#,##0.0\)"/>
    <numFmt numFmtId="173" formatCode="0.00_);\(0.00\)"/>
    <numFmt numFmtId="174" formatCode="#,##0.000_);\(#,##0.000\)"/>
    <numFmt numFmtId="175" formatCode="#,##0.0000_);\(#,##0.0000\)"/>
  </numFmts>
  <fonts count="8">
    <font>
      <sz val="10"/>
      <name val="Helv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1">
    <xf numFmtId="37" fontId="0" fillId="0" borderId="0" xfId="0" applyAlignment="1">
      <alignment/>
    </xf>
    <xf numFmtId="37" fontId="1" fillId="0" borderId="1" xfId="0" applyFont="1" applyFill="1" applyBorder="1" applyAlignment="1">
      <alignment/>
    </xf>
    <xf numFmtId="37" fontId="1" fillId="0" borderId="0" xfId="0" applyFont="1" applyFill="1" applyAlignment="1">
      <alignment/>
    </xf>
    <xf numFmtId="37" fontId="1" fillId="0" borderId="0" xfId="0" applyFont="1" applyFill="1" applyAlignment="1" applyProtection="1">
      <alignment horizontal="left"/>
      <protection/>
    </xf>
    <xf numFmtId="37" fontId="1" fillId="0" borderId="0" xfId="0" applyFont="1" applyFill="1" applyAlignment="1">
      <alignment horizontal="center"/>
    </xf>
    <xf numFmtId="37" fontId="1" fillId="0" borderId="0" xfId="0" applyFont="1" applyFill="1" applyAlignment="1">
      <alignment horizontal="centerContinuous"/>
    </xf>
    <xf numFmtId="37" fontId="1" fillId="0" borderId="0" xfId="0" applyFont="1" applyFill="1" applyAlignment="1" applyProtection="1">
      <alignment horizontal="center"/>
      <protection/>
    </xf>
    <xf numFmtId="37" fontId="1" fillId="0" borderId="0" xfId="0" applyFont="1" applyFill="1" applyAlignment="1" applyProtection="1">
      <alignment/>
      <protection/>
    </xf>
    <xf numFmtId="37" fontId="2" fillId="0" borderId="0" xfId="0" applyFont="1" applyFill="1" applyAlignment="1" applyProtection="1">
      <alignment horizontal="left"/>
      <protection/>
    </xf>
    <xf numFmtId="170" fontId="1" fillId="0" borderId="0" xfId="15" applyNumberFormat="1" applyFont="1" applyFill="1" applyAlignment="1">
      <alignment/>
    </xf>
    <xf numFmtId="37" fontId="1" fillId="0" borderId="0" xfId="0" applyFont="1" applyFill="1" applyAlignment="1" quotePrefix="1">
      <alignment/>
    </xf>
    <xf numFmtId="37" fontId="4" fillId="0" borderId="0" xfId="0" applyFont="1" applyFill="1" applyAlignment="1" applyProtection="1">
      <alignment horizontal="left"/>
      <protection/>
    </xf>
    <xf numFmtId="37" fontId="4" fillId="0" borderId="0" xfId="0" applyFont="1" applyFill="1" applyAlignment="1">
      <alignment horizontal="left"/>
    </xf>
    <xf numFmtId="37" fontId="4" fillId="0" borderId="0" xfId="0" applyFont="1" applyFill="1" applyAlignment="1">
      <alignment/>
    </xf>
    <xf numFmtId="37" fontId="1" fillId="0" borderId="2" xfId="0" applyFont="1" applyFill="1" applyBorder="1" applyAlignment="1">
      <alignment/>
    </xf>
    <xf numFmtId="37" fontId="1" fillId="0" borderId="3" xfId="0" applyFont="1" applyFill="1" applyBorder="1" applyAlignment="1">
      <alignment/>
    </xf>
    <xf numFmtId="37" fontId="1" fillId="0" borderId="4" xfId="0" applyFont="1" applyFill="1" applyBorder="1" applyAlignment="1">
      <alignment/>
    </xf>
    <xf numFmtId="37" fontId="1" fillId="0" borderId="0" xfId="0" applyFont="1" applyFill="1" applyBorder="1" applyAlignment="1">
      <alignment/>
    </xf>
    <xf numFmtId="39" fontId="1" fillId="0" borderId="0" xfId="0" applyNumberFormat="1" applyFont="1" applyFill="1" applyBorder="1" applyAlignment="1">
      <alignment/>
    </xf>
    <xf numFmtId="37" fontId="2" fillId="0" borderId="0" xfId="0" applyFont="1" applyFill="1" applyAlignment="1">
      <alignment horizontal="center"/>
    </xf>
    <xf numFmtId="37" fontId="3" fillId="0" borderId="0" xfId="0" applyFont="1" applyFill="1" applyAlignment="1">
      <alignment/>
    </xf>
    <xf numFmtId="37" fontId="1" fillId="0" borderId="0" xfId="0" applyFont="1" applyFill="1" applyAlignment="1">
      <alignment horizontal="left"/>
    </xf>
    <xf numFmtId="37" fontId="5" fillId="0" borderId="0" xfId="0" applyFont="1" applyFill="1" applyAlignment="1">
      <alignment/>
    </xf>
    <xf numFmtId="170" fontId="1" fillId="0" borderId="0" xfId="15" applyNumberFormat="1" applyFont="1" applyFill="1" applyAlignment="1" applyProtection="1">
      <alignment/>
      <protection/>
    </xf>
    <xf numFmtId="170" fontId="1" fillId="0" borderId="5" xfId="15" applyNumberFormat="1" applyFont="1" applyFill="1" applyBorder="1" applyAlignment="1" applyProtection="1">
      <alignment/>
      <protection/>
    </xf>
    <xf numFmtId="37" fontId="2" fillId="0" borderId="0" xfId="0" applyFont="1" applyFill="1" applyAlignment="1">
      <alignment/>
    </xf>
    <xf numFmtId="37" fontId="1" fillId="0" borderId="0" xfId="0" applyFont="1" applyFill="1" applyAlignment="1" applyProtection="1">
      <alignment horizontal="right"/>
      <protection/>
    </xf>
    <xf numFmtId="37" fontId="1" fillId="0" borderId="0" xfId="0" applyFont="1" applyFill="1" applyAlignment="1" applyProtection="1" quotePrefix="1">
      <alignment horizontal="left"/>
      <protection/>
    </xf>
    <xf numFmtId="37" fontId="1" fillId="0" borderId="0" xfId="0" applyFont="1" applyFill="1" applyAlignment="1">
      <alignment horizontal="right"/>
    </xf>
    <xf numFmtId="37" fontId="1" fillId="0" borderId="0" xfId="0" applyFont="1" applyFill="1" applyAlignment="1" quotePrefix="1">
      <alignment horizontal="right"/>
    </xf>
    <xf numFmtId="37" fontId="1" fillId="0" borderId="0" xfId="0" applyFont="1" applyFill="1" applyBorder="1" applyAlignment="1">
      <alignment horizontal="right"/>
    </xf>
    <xf numFmtId="37" fontId="5" fillId="0" borderId="0" xfId="0" applyFont="1" applyFill="1" applyAlignment="1">
      <alignment horizontal="left"/>
    </xf>
    <xf numFmtId="37" fontId="5" fillId="0" borderId="0" xfId="0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37" fontId="5" fillId="0" borderId="0" xfId="0" applyFont="1" applyFill="1" applyBorder="1" applyAlignment="1" applyProtection="1">
      <alignment horizontal="center"/>
      <protection/>
    </xf>
    <xf numFmtId="37" fontId="1" fillId="0" borderId="0" xfId="0" applyFont="1" applyFill="1" applyBorder="1" applyAlignment="1">
      <alignment horizontal="center"/>
    </xf>
    <xf numFmtId="175" fontId="1" fillId="0" borderId="0" xfId="0" applyNumberFormat="1" applyFont="1" applyFill="1" applyAlignment="1">
      <alignment horizontal="right"/>
    </xf>
    <xf numFmtId="37" fontId="1" fillId="0" borderId="6" xfId="0" applyFont="1" applyFill="1" applyBorder="1" applyAlignment="1">
      <alignment horizontal="right"/>
    </xf>
    <xf numFmtId="175" fontId="1" fillId="0" borderId="0" xfId="0" applyNumberFormat="1" applyFont="1" applyFill="1" applyBorder="1" applyAlignment="1">
      <alignment horizontal="right"/>
    </xf>
    <xf numFmtId="37" fontId="1" fillId="0" borderId="0" xfId="0" applyFont="1" applyFill="1" applyBorder="1" applyAlignment="1" applyProtection="1">
      <alignment horizontal="right"/>
      <protection/>
    </xf>
    <xf numFmtId="37" fontId="1" fillId="0" borderId="6" xfId="0" applyFont="1" applyFill="1" applyBorder="1" applyAlignment="1">
      <alignment/>
    </xf>
    <xf numFmtId="37" fontId="4" fillId="0" borderId="0" xfId="0" applyFont="1" applyFill="1" applyAlignment="1" applyProtection="1" quotePrefix="1">
      <alignment horizontal="left"/>
      <protection/>
    </xf>
    <xf numFmtId="37" fontId="1" fillId="0" borderId="7" xfId="0" applyFont="1" applyFill="1" applyBorder="1" applyAlignment="1">
      <alignment/>
    </xf>
    <xf numFmtId="170" fontId="1" fillId="0" borderId="0" xfId="15" applyNumberFormat="1" applyFont="1" applyFill="1" applyBorder="1" applyAlignment="1" applyProtection="1">
      <alignment/>
      <protection/>
    </xf>
    <xf numFmtId="37" fontId="2" fillId="0" borderId="0" xfId="0" applyFont="1" applyFill="1" applyAlignment="1">
      <alignment horizontal="left"/>
    </xf>
    <xf numFmtId="37" fontId="2" fillId="0" borderId="0" xfId="0" applyFont="1" applyFill="1" applyBorder="1" applyAlignment="1" applyProtection="1">
      <alignment horizontal="centerContinuous"/>
      <protection/>
    </xf>
    <xf numFmtId="37" fontId="2" fillId="0" borderId="0" xfId="0" applyFont="1" applyFill="1" applyBorder="1" applyAlignment="1">
      <alignment/>
    </xf>
    <xf numFmtId="37" fontId="2" fillId="0" borderId="0" xfId="0" applyFont="1" applyFill="1" applyBorder="1" applyAlignment="1" applyProtection="1" quotePrefix="1">
      <alignment horizontal="centerContinuous"/>
      <protection/>
    </xf>
    <xf numFmtId="37" fontId="1" fillId="0" borderId="8" xfId="0" applyFont="1" applyFill="1" applyBorder="1" applyAlignment="1">
      <alignment/>
    </xf>
    <xf numFmtId="37" fontId="1" fillId="0" borderId="0" xfId="0" applyFont="1" applyFill="1" applyBorder="1" applyAlignment="1" applyProtection="1">
      <alignment horizontal="left"/>
      <protection/>
    </xf>
    <xf numFmtId="43" fontId="1" fillId="0" borderId="0" xfId="15" applyFont="1" applyFill="1" applyBorder="1" applyAlignment="1">
      <alignment/>
    </xf>
    <xf numFmtId="37" fontId="1" fillId="0" borderId="9" xfId="0" applyFont="1" applyFill="1" applyBorder="1" applyAlignment="1">
      <alignment/>
    </xf>
    <xf numFmtId="37" fontId="1" fillId="0" borderId="0" xfId="0" applyFont="1" applyAlignment="1">
      <alignment horizontal="center"/>
    </xf>
    <xf numFmtId="37" fontId="1" fillId="0" borderId="0" xfId="0" applyFont="1" applyAlignment="1" quotePrefix="1">
      <alignment horizontal="center"/>
    </xf>
    <xf numFmtId="37" fontId="2" fillId="0" borderId="0" xfId="0" applyFont="1" applyAlignment="1">
      <alignment/>
    </xf>
    <xf numFmtId="37" fontId="1" fillId="0" borderId="0" xfId="0" applyFont="1" applyAlignment="1">
      <alignment/>
    </xf>
    <xf numFmtId="37" fontId="2" fillId="0" borderId="0" xfId="0" applyFont="1" applyAlignment="1">
      <alignment horizontal="center"/>
    </xf>
    <xf numFmtId="37" fontId="2" fillId="0" borderId="0" xfId="0" applyFont="1" applyAlignment="1" quotePrefix="1">
      <alignment horizontal="center"/>
    </xf>
    <xf numFmtId="37" fontId="1" fillId="0" borderId="8" xfId="0" applyFont="1" applyBorder="1" applyAlignment="1">
      <alignment/>
    </xf>
    <xf numFmtId="37" fontId="1" fillId="0" borderId="10" xfId="0" applyFont="1" applyBorder="1" applyAlignment="1">
      <alignment/>
    </xf>
    <xf numFmtId="37" fontId="1" fillId="0" borderId="0" xfId="0" applyFont="1" applyBorder="1" applyAlignment="1">
      <alignment/>
    </xf>
    <xf numFmtId="37" fontId="1" fillId="0" borderId="11" xfId="0" applyFont="1" applyBorder="1" applyAlignment="1">
      <alignment/>
    </xf>
    <xf numFmtId="172" fontId="1" fillId="0" borderId="0" xfId="0" applyNumberFormat="1" applyFont="1" applyFill="1" applyAlignment="1">
      <alignment horizontal="center"/>
    </xf>
    <xf numFmtId="37" fontId="1" fillId="0" borderId="0" xfId="0" applyFont="1" applyFill="1" applyAlignment="1" quotePrefix="1">
      <alignment horizontal="center"/>
    </xf>
    <xf numFmtId="37" fontId="1" fillId="0" borderId="8" xfId="0" applyFont="1" applyFill="1" applyBorder="1" applyAlignment="1">
      <alignment horizontal="right"/>
    </xf>
    <xf numFmtId="37" fontId="1" fillId="0" borderId="10" xfId="0" applyFont="1" applyFill="1" applyBorder="1" applyAlignment="1">
      <alignment horizontal="right"/>
    </xf>
    <xf numFmtId="37" fontId="1" fillId="0" borderId="0" xfId="0" applyFont="1" applyAlignment="1">
      <alignment horizontal="left"/>
    </xf>
    <xf numFmtId="37" fontId="1" fillId="0" borderId="12" xfId="0" applyFont="1" applyBorder="1" applyAlignment="1">
      <alignment horizontal="right"/>
    </xf>
    <xf numFmtId="39" fontId="1" fillId="0" borderId="0" xfId="0" applyNumberFormat="1" applyFont="1" applyBorder="1" applyAlignment="1">
      <alignment/>
    </xf>
    <xf numFmtId="172" fontId="1" fillId="0" borderId="0" xfId="0" applyNumberFormat="1" applyFont="1" applyFill="1" applyAlignment="1">
      <alignment horizontal="centerContinuous"/>
    </xf>
    <xf numFmtId="172" fontId="1" fillId="0" borderId="12" xfId="0" applyNumberFormat="1" applyFont="1" applyFill="1" applyBorder="1" applyAlignment="1">
      <alignment horizontal="center"/>
    </xf>
    <xf numFmtId="37" fontId="1" fillId="0" borderId="0" xfId="0" applyFont="1" applyFill="1" applyAlignment="1" quotePrefix="1">
      <alignment horizontal="left"/>
    </xf>
    <xf numFmtId="43" fontId="1" fillId="0" borderId="12" xfId="15" applyFont="1" applyFill="1" applyBorder="1" applyAlignment="1">
      <alignment/>
    </xf>
    <xf numFmtId="37" fontId="1" fillId="0" borderId="0" xfId="0" applyFont="1" applyFill="1" applyBorder="1" applyAlignment="1" applyProtection="1">
      <alignment/>
      <protection/>
    </xf>
    <xf numFmtId="37" fontId="2" fillId="0" borderId="0" xfId="0" applyFont="1" applyFill="1" applyAlignment="1" applyProtection="1">
      <alignment horizontal="center"/>
      <protection/>
    </xf>
    <xf numFmtId="37" fontId="6" fillId="0" borderId="0" xfId="0" applyFont="1" applyFill="1" applyAlignment="1">
      <alignment horizontal="center"/>
    </xf>
    <xf numFmtId="37" fontId="1" fillId="0" borderId="10" xfId="0" applyFont="1" applyFill="1" applyBorder="1" applyAlignment="1">
      <alignment/>
    </xf>
    <xf numFmtId="172" fontId="1" fillId="0" borderId="0" xfId="0" applyNumberFormat="1" applyFont="1" applyFill="1" applyBorder="1" applyAlignment="1">
      <alignment horizontal="centerContinuous"/>
    </xf>
    <xf numFmtId="172" fontId="1" fillId="0" borderId="0" xfId="0" applyNumberFormat="1" applyFont="1" applyFill="1" applyBorder="1" applyAlignment="1">
      <alignment horizontal="center"/>
    </xf>
    <xf numFmtId="37" fontId="1" fillId="0" borderId="0" xfId="0" applyFont="1" applyAlignment="1" quotePrefix="1">
      <alignment horizontal="left"/>
    </xf>
    <xf numFmtId="37" fontId="1" fillId="0" borderId="6" xfId="0" applyFont="1" applyBorder="1" applyAlignment="1">
      <alignment/>
    </xf>
    <xf numFmtId="37" fontId="2" fillId="0" borderId="0" xfId="0" applyFont="1" applyFill="1" applyAlignment="1" quotePrefix="1">
      <alignment horizontal="left"/>
    </xf>
    <xf numFmtId="170" fontId="1" fillId="0" borderId="8" xfId="15" applyNumberFormat="1" applyFont="1" applyFill="1" applyBorder="1" applyAlignment="1" applyProtection="1">
      <alignment/>
      <protection/>
    </xf>
    <xf numFmtId="170" fontId="1" fillId="0" borderId="0" xfId="15" applyNumberFormat="1" applyFont="1" applyAlignment="1">
      <alignment/>
    </xf>
    <xf numFmtId="170" fontId="1" fillId="0" borderId="8" xfId="15" applyNumberFormat="1" applyFont="1" applyBorder="1" applyAlignment="1">
      <alignment/>
    </xf>
    <xf numFmtId="37" fontId="2" fillId="0" borderId="0" xfId="0" applyFont="1" applyFill="1" applyAlignment="1" quotePrefix="1">
      <alignment horizontal="center"/>
    </xf>
    <xf numFmtId="43" fontId="1" fillId="0" borderId="0" xfId="15" applyFont="1" applyFill="1" applyAlignment="1">
      <alignment/>
    </xf>
    <xf numFmtId="43" fontId="1" fillId="0" borderId="0" xfId="15" applyFont="1" applyFill="1" applyBorder="1" applyAlignment="1" applyProtection="1">
      <alignment/>
      <protection/>
    </xf>
    <xf numFmtId="43" fontId="1" fillId="0" borderId="0" xfId="15" applyFont="1" applyFill="1" applyAlignment="1" quotePrefix="1">
      <alignment horizontal="right"/>
    </xf>
    <xf numFmtId="37" fontId="7" fillId="0" borderId="0" xfId="0" applyFont="1" applyFill="1" applyAlignment="1" applyProtection="1">
      <alignment horizontal="left"/>
      <protection/>
    </xf>
    <xf numFmtId="37" fontId="1" fillId="0" borderId="0" xfId="0" applyFont="1" applyAlignment="1">
      <alignment horizontal="right"/>
    </xf>
    <xf numFmtId="170" fontId="1" fillId="0" borderId="10" xfId="15" applyNumberFormat="1" applyFont="1" applyFill="1" applyBorder="1" applyAlignment="1" applyProtection="1">
      <alignment/>
      <protection/>
    </xf>
    <xf numFmtId="172" fontId="1" fillId="0" borderId="0" xfId="0" applyNumberFormat="1" applyFont="1" applyFill="1" applyBorder="1" applyAlignment="1">
      <alignment horizontal="right"/>
    </xf>
    <xf numFmtId="170" fontId="1" fillId="0" borderId="0" xfId="15" applyNumberFormat="1" applyFont="1" applyFill="1" applyBorder="1" applyAlignment="1">
      <alignment horizontal="right"/>
    </xf>
    <xf numFmtId="37" fontId="2" fillId="0" borderId="0" xfId="0" applyFont="1" applyFill="1" applyBorder="1" applyAlignment="1">
      <alignment horizontal="center"/>
    </xf>
    <xf numFmtId="170" fontId="1" fillId="0" borderId="0" xfId="15" applyNumberFormat="1" applyFont="1" applyFill="1" applyBorder="1" applyAlignment="1">
      <alignment horizontal="center"/>
    </xf>
    <xf numFmtId="37" fontId="1" fillId="0" borderId="12" xfId="0" applyNumberFormat="1" applyFont="1" applyFill="1" applyBorder="1" applyAlignment="1">
      <alignment horizontal="right"/>
    </xf>
    <xf numFmtId="37" fontId="2" fillId="0" borderId="0" xfId="0" applyFont="1" applyFill="1" applyAlignment="1">
      <alignment horizontal="center"/>
    </xf>
    <xf numFmtId="37" fontId="2" fillId="0" borderId="0" xfId="0" applyFont="1" applyAlignment="1">
      <alignment horizontal="center"/>
    </xf>
    <xf numFmtId="37" fontId="2" fillId="0" borderId="0" xfId="0" applyFont="1" applyAlignment="1" quotePrefix="1">
      <alignment horizontal="center"/>
    </xf>
    <xf numFmtId="37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view="pageBreakPreview" zoomScaleSheetLayoutView="100" workbookViewId="0" topLeftCell="A16">
      <selection activeCell="A43" sqref="A43"/>
    </sheetView>
  </sheetViews>
  <sheetFormatPr defaultColWidth="9.140625" defaultRowHeight="12.75"/>
  <cols>
    <col min="1" max="1" width="34.140625" style="55" customWidth="1"/>
    <col min="2" max="5" width="12.7109375" style="55" customWidth="1"/>
    <col min="6" max="16384" width="9.140625" style="55" customWidth="1"/>
  </cols>
  <sheetData>
    <row r="1" spans="1:6" ht="12.75">
      <c r="A1" s="97" t="s">
        <v>15</v>
      </c>
      <c r="B1" s="97"/>
      <c r="C1" s="97"/>
      <c r="D1" s="97"/>
      <c r="E1" s="97"/>
      <c r="F1" s="19"/>
    </row>
    <row r="2" spans="1:6" ht="12.75">
      <c r="A2" s="97" t="s">
        <v>16</v>
      </c>
      <c r="B2" s="97"/>
      <c r="C2" s="97"/>
      <c r="D2" s="97"/>
      <c r="E2" s="97"/>
      <c r="F2" s="19"/>
    </row>
    <row r="3" spans="1:6" ht="12.75">
      <c r="A3" s="97" t="s">
        <v>17</v>
      </c>
      <c r="B3" s="97"/>
      <c r="C3" s="97"/>
      <c r="D3" s="97"/>
      <c r="E3" s="97"/>
      <c r="F3" s="19"/>
    </row>
    <row r="4" spans="1:6" ht="12.75">
      <c r="A4" s="19"/>
      <c r="B4" s="19"/>
      <c r="C4" s="19"/>
      <c r="D4" s="19"/>
      <c r="E4" s="19"/>
      <c r="F4" s="19"/>
    </row>
    <row r="5" spans="1:6" ht="12.75">
      <c r="A5" s="21" t="s">
        <v>142</v>
      </c>
      <c r="B5" s="19"/>
      <c r="C5" s="19"/>
      <c r="D5" s="19"/>
      <c r="E5" s="19"/>
      <c r="F5" s="19"/>
    </row>
    <row r="6" spans="1:6" ht="12.75">
      <c r="A6" s="21" t="s">
        <v>271</v>
      </c>
      <c r="B6" s="19"/>
      <c r="C6" s="19"/>
      <c r="D6" s="19"/>
      <c r="E6" s="19"/>
      <c r="F6" s="19"/>
    </row>
    <row r="7" spans="1:6" ht="12.75">
      <c r="A7" s="19"/>
      <c r="B7" s="19"/>
      <c r="C7" s="19"/>
      <c r="D7" s="19"/>
      <c r="E7" s="19"/>
      <c r="F7" s="19"/>
    </row>
    <row r="8" ht="12.75">
      <c r="A8" s="54" t="s">
        <v>69</v>
      </c>
    </row>
    <row r="9" ht="12.75">
      <c r="A9" s="54" t="s">
        <v>272</v>
      </c>
    </row>
    <row r="10" ht="12.75">
      <c r="A10" s="54"/>
    </row>
    <row r="11" spans="1:5" ht="12.75">
      <c r="A11" s="54"/>
      <c r="B11" s="98" t="s">
        <v>0</v>
      </c>
      <c r="C11" s="98"/>
      <c r="D11" s="98" t="s">
        <v>1</v>
      </c>
      <c r="E11" s="98"/>
    </row>
    <row r="12" spans="2:5" ht="12.75">
      <c r="B12" s="98" t="s">
        <v>66</v>
      </c>
      <c r="C12" s="98"/>
      <c r="D12" s="98" t="s">
        <v>178</v>
      </c>
      <c r="E12" s="98"/>
    </row>
    <row r="13" spans="2:5" ht="12.75">
      <c r="B13" s="99" t="s">
        <v>273</v>
      </c>
      <c r="C13" s="99"/>
      <c r="D13" s="99" t="s">
        <v>273</v>
      </c>
      <c r="E13" s="99"/>
    </row>
    <row r="14" spans="2:5" ht="12.75">
      <c r="B14" s="57" t="s">
        <v>214</v>
      </c>
      <c r="C14" s="57" t="s">
        <v>179</v>
      </c>
      <c r="D14" s="57" t="s">
        <v>214</v>
      </c>
      <c r="E14" s="57" t="s">
        <v>179</v>
      </c>
    </row>
    <row r="15" spans="2:5" ht="12.75">
      <c r="B15" s="56" t="s">
        <v>2</v>
      </c>
      <c r="C15" s="56" t="s">
        <v>2</v>
      </c>
      <c r="D15" s="56" t="s">
        <v>2</v>
      </c>
      <c r="E15" s="56" t="s">
        <v>2</v>
      </c>
    </row>
    <row r="16" spans="3:5" ht="12.75">
      <c r="C16" s="56" t="s">
        <v>237</v>
      </c>
      <c r="E16" s="56" t="s">
        <v>237</v>
      </c>
    </row>
    <row r="17" spans="3:5" ht="12.75">
      <c r="C17" s="56"/>
      <c r="E17" s="56"/>
    </row>
    <row r="18" spans="1:5" ht="12.75">
      <c r="A18" s="55" t="s">
        <v>25</v>
      </c>
      <c r="B18" s="60">
        <v>73493</v>
      </c>
      <c r="C18" s="60">
        <v>75637</v>
      </c>
      <c r="D18" s="60">
        <v>139761</v>
      </c>
      <c r="E18" s="60">
        <f>131189</f>
        <v>131189</v>
      </c>
    </row>
    <row r="20" spans="1:5" ht="12.75">
      <c r="A20" s="55" t="s">
        <v>59</v>
      </c>
      <c r="B20" s="55">
        <v>-72346</v>
      </c>
      <c r="C20" s="55">
        <v>-70182</v>
      </c>
      <c r="D20" s="55">
        <v>-137551</v>
      </c>
      <c r="E20" s="55">
        <v>-124456</v>
      </c>
    </row>
    <row r="22" spans="1:5" ht="12.75">
      <c r="A22" s="55" t="s">
        <v>60</v>
      </c>
      <c r="B22" s="60">
        <v>1690</v>
      </c>
      <c r="C22" s="60">
        <v>1143</v>
      </c>
      <c r="D22" s="60">
        <v>3554</v>
      </c>
      <c r="E22" s="60">
        <v>2079</v>
      </c>
    </row>
    <row r="23" spans="2:5" ht="12.75">
      <c r="B23" s="58"/>
      <c r="C23" s="58"/>
      <c r="D23" s="58"/>
      <c r="E23" s="58"/>
    </row>
    <row r="24" spans="1:5" ht="12.75">
      <c r="A24" s="55" t="s">
        <v>54</v>
      </c>
      <c r="B24" s="55">
        <f>SUM(B18:B22)</f>
        <v>2837</v>
      </c>
      <c r="C24" s="55">
        <f>SUM(C18:C22)</f>
        <v>6598</v>
      </c>
      <c r="D24" s="55">
        <f>SUM(D18:D22)</f>
        <v>5764</v>
      </c>
      <c r="E24" s="55">
        <f>SUM(E18:E22)</f>
        <v>8812</v>
      </c>
    </row>
    <row r="26" spans="1:5" ht="12.75">
      <c r="A26" s="55" t="s">
        <v>55</v>
      </c>
      <c r="B26" s="55">
        <v>-780</v>
      </c>
      <c r="C26" s="55">
        <v>-734</v>
      </c>
      <c r="D26" s="55">
        <v>-1576</v>
      </c>
      <c r="E26" s="55">
        <v>-1673</v>
      </c>
    </row>
    <row r="28" spans="1:5" ht="12.75">
      <c r="A28" s="79" t="s">
        <v>200</v>
      </c>
      <c r="B28" s="55">
        <v>-103</v>
      </c>
      <c r="C28" s="55">
        <v>-746</v>
      </c>
      <c r="D28" s="55">
        <v>-224</v>
      </c>
      <c r="E28" s="55">
        <v>-844</v>
      </c>
    </row>
    <row r="29" ht="12.75">
      <c r="A29" s="79" t="s">
        <v>206</v>
      </c>
    </row>
    <row r="31" spans="1:5" ht="12.75">
      <c r="A31" s="55" t="s">
        <v>56</v>
      </c>
      <c r="B31" s="61">
        <f>SUM(B24:B29)</f>
        <v>1954</v>
      </c>
      <c r="C31" s="61">
        <f>SUM(C24:C29)</f>
        <v>5118</v>
      </c>
      <c r="D31" s="61">
        <f>SUM(D24:D29)</f>
        <v>3964</v>
      </c>
      <c r="E31" s="61">
        <f>SUM(E24:E29)</f>
        <v>6295</v>
      </c>
    </row>
    <row r="33" spans="1:5" ht="12.75">
      <c r="A33" s="55" t="s">
        <v>48</v>
      </c>
      <c r="B33" s="60">
        <v>-1183</v>
      </c>
      <c r="C33" s="60">
        <v>-2116</v>
      </c>
      <c r="D33" s="60">
        <v>-1691</v>
      </c>
      <c r="E33" s="60">
        <v>-2758</v>
      </c>
    </row>
    <row r="34" spans="2:5" ht="12.75">
      <c r="B34" s="58"/>
      <c r="C34" s="58"/>
      <c r="D34" s="58"/>
      <c r="E34" s="58"/>
    </row>
    <row r="35" spans="1:5" ht="12.75">
      <c r="A35" s="55" t="s">
        <v>57</v>
      </c>
      <c r="B35" s="55">
        <f>SUM(B31:B33)</f>
        <v>771</v>
      </c>
      <c r="C35" s="55">
        <f>SUM(C31:C33)</f>
        <v>3002</v>
      </c>
      <c r="D35" s="55">
        <f>SUM(D31:D33)</f>
        <v>2273</v>
      </c>
      <c r="E35" s="55">
        <f>SUM(E31:E33)</f>
        <v>3537</v>
      </c>
    </row>
    <row r="37" spans="1:5" ht="12.75">
      <c r="A37" s="55" t="s">
        <v>11</v>
      </c>
      <c r="B37" s="55">
        <v>-690</v>
      </c>
      <c r="C37" s="55">
        <v>-765</v>
      </c>
      <c r="D37" s="55">
        <v>-1100</v>
      </c>
      <c r="E37" s="55">
        <v>-804</v>
      </c>
    </row>
    <row r="38" ht="12.75">
      <c r="D38" s="55" t="s">
        <v>185</v>
      </c>
    </row>
    <row r="39" spans="1:5" ht="13.5" thickBot="1">
      <c r="A39" s="55" t="s">
        <v>58</v>
      </c>
      <c r="B39" s="59">
        <f>SUM(B35:B37)</f>
        <v>81</v>
      </c>
      <c r="C39" s="59">
        <f>SUM(C35:C37)</f>
        <v>2237</v>
      </c>
      <c r="D39" s="59">
        <f>SUM(D35:D37)</f>
        <v>1173</v>
      </c>
      <c r="E39" s="59">
        <f>SUM(E35:E37)</f>
        <v>2733</v>
      </c>
    </row>
    <row r="40" ht="13.5" thickTop="1"/>
    <row r="41" ht="12.75">
      <c r="A41" s="55" t="s">
        <v>117</v>
      </c>
    </row>
    <row r="43" spans="1:5" ht="12.75">
      <c r="A43" s="55" t="s">
        <v>116</v>
      </c>
      <c r="B43" s="68">
        <v>0.03</v>
      </c>
      <c r="C43" s="68">
        <v>0.71</v>
      </c>
      <c r="D43" s="68">
        <v>0.37</v>
      </c>
      <c r="E43" s="68">
        <v>0.87</v>
      </c>
    </row>
    <row r="45" spans="1:5" ht="13.5" thickBot="1">
      <c r="A45" s="55" t="s">
        <v>124</v>
      </c>
      <c r="B45" s="67" t="s">
        <v>120</v>
      </c>
      <c r="C45" s="67" t="s">
        <v>120</v>
      </c>
      <c r="D45" s="67" t="s">
        <v>120</v>
      </c>
      <c r="E45" s="67" t="s">
        <v>120</v>
      </c>
    </row>
    <row r="46" ht="13.5" thickTop="1"/>
    <row r="48" ht="12.75">
      <c r="A48" s="55" t="s">
        <v>125</v>
      </c>
    </row>
    <row r="49" ht="12.75">
      <c r="A49" s="55" t="s">
        <v>127</v>
      </c>
    </row>
    <row r="50" ht="12.75">
      <c r="A50" s="55" t="s">
        <v>126</v>
      </c>
    </row>
    <row r="54" ht="12.75">
      <c r="A54" s="49" t="s">
        <v>253</v>
      </c>
    </row>
    <row r="55" ht="12.75">
      <c r="A55" s="2" t="s">
        <v>254</v>
      </c>
    </row>
    <row r="56" ht="12.75">
      <c r="A56" s="55" t="s">
        <v>230</v>
      </c>
    </row>
  </sheetData>
  <mergeCells count="9">
    <mergeCell ref="A2:E2"/>
    <mergeCell ref="A1:E1"/>
    <mergeCell ref="B12:C12"/>
    <mergeCell ref="B13:C13"/>
    <mergeCell ref="D12:E12"/>
    <mergeCell ref="D13:E13"/>
    <mergeCell ref="A3:E3"/>
    <mergeCell ref="D11:E11"/>
    <mergeCell ref="B11:C11"/>
  </mergeCells>
  <printOptions/>
  <pageMargins left="0.75" right="0.75" top="1" bottom="0.54" header="0.5" footer="0.5"/>
  <pageSetup horizontalDpi="300" verticalDpi="3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3:K1240"/>
  <sheetViews>
    <sheetView view="pageBreakPreview" zoomScale="75" zoomScaleNormal="90" zoomScaleSheetLayoutView="75" workbookViewId="0" topLeftCell="A6">
      <selection activeCell="F48" sqref="F48"/>
    </sheetView>
  </sheetViews>
  <sheetFormatPr defaultColWidth="9.7109375" defaultRowHeight="12.75"/>
  <cols>
    <col min="1" max="1" width="4.7109375" style="2" customWidth="1"/>
    <col min="2" max="2" width="14.140625" style="2" customWidth="1"/>
    <col min="3" max="3" width="10.7109375" style="2" customWidth="1"/>
    <col min="4" max="4" width="11.8515625" style="2" customWidth="1"/>
    <col min="5" max="5" width="5.140625" style="2" customWidth="1"/>
    <col min="6" max="6" width="20.00390625" style="2" bestFit="1" customWidth="1"/>
    <col min="7" max="7" width="4.8515625" style="2" customWidth="1"/>
    <col min="8" max="8" width="20.7109375" style="2" customWidth="1"/>
    <col min="9" max="9" width="13.57421875" style="2" customWidth="1"/>
    <col min="10" max="10" width="10.140625" style="2" customWidth="1"/>
    <col min="11" max="16384" width="9.7109375" style="2" customWidth="1"/>
  </cols>
  <sheetData>
    <row r="3" spans="1:11" ht="12" customHeight="1">
      <c r="A3" s="97" t="s">
        <v>15</v>
      </c>
      <c r="B3" s="97"/>
      <c r="C3" s="97"/>
      <c r="D3" s="97"/>
      <c r="E3" s="97"/>
      <c r="F3" s="97"/>
      <c r="G3" s="97"/>
      <c r="H3" s="97"/>
      <c r="I3" s="19"/>
      <c r="J3" s="19"/>
      <c r="K3" s="19"/>
    </row>
    <row r="4" spans="1:11" ht="12" customHeight="1">
      <c r="A4" s="97" t="s">
        <v>16</v>
      </c>
      <c r="B4" s="97"/>
      <c r="C4" s="97"/>
      <c r="D4" s="97"/>
      <c r="E4" s="97"/>
      <c r="F4" s="97"/>
      <c r="G4" s="97"/>
      <c r="H4" s="97"/>
      <c r="I4" s="19"/>
      <c r="J4" s="4"/>
      <c r="K4" s="4"/>
    </row>
    <row r="5" spans="1:11" ht="12" customHeight="1">
      <c r="A5" s="97" t="s">
        <v>17</v>
      </c>
      <c r="B5" s="97"/>
      <c r="C5" s="97"/>
      <c r="D5" s="97"/>
      <c r="E5" s="97"/>
      <c r="F5" s="97"/>
      <c r="G5" s="97"/>
      <c r="H5" s="97"/>
      <c r="I5" s="19"/>
      <c r="J5" s="4"/>
      <c r="K5" s="4"/>
    </row>
    <row r="6" spans="1:8" ht="12" customHeight="1">
      <c r="A6" s="8"/>
      <c r="H6" s="20"/>
    </row>
    <row r="7" spans="2:8" ht="12.75">
      <c r="B7" s="8" t="s">
        <v>47</v>
      </c>
      <c r="F7" s="17"/>
      <c r="G7" s="17"/>
      <c r="H7" s="17"/>
    </row>
    <row r="8" spans="1:8" ht="12" customHeight="1">
      <c r="A8" s="5"/>
      <c r="B8" s="44" t="s">
        <v>274</v>
      </c>
      <c r="C8" s="5"/>
      <c r="D8" s="5"/>
      <c r="F8" s="45" t="s">
        <v>139</v>
      </c>
      <c r="G8" s="17"/>
      <c r="H8" s="45" t="s">
        <v>122</v>
      </c>
    </row>
    <row r="9" spans="1:8" ht="12" customHeight="1">
      <c r="A9" s="5"/>
      <c r="B9" s="5"/>
      <c r="C9" s="5"/>
      <c r="D9" s="5"/>
      <c r="E9" s="25"/>
      <c r="F9" s="45" t="s">
        <v>123</v>
      </c>
      <c r="G9" s="46"/>
      <c r="H9" s="45" t="s">
        <v>121</v>
      </c>
    </row>
    <row r="10" spans="1:8" ht="12.75">
      <c r="A10" s="5"/>
      <c r="B10" s="5"/>
      <c r="C10" s="5"/>
      <c r="D10" s="5"/>
      <c r="E10" s="25"/>
      <c r="F10" s="47" t="s">
        <v>275</v>
      </c>
      <c r="G10" s="46"/>
      <c r="H10" s="47" t="s">
        <v>215</v>
      </c>
    </row>
    <row r="11" spans="1:8" ht="12.75">
      <c r="A11" s="5"/>
      <c r="B11" s="5"/>
      <c r="C11" s="5"/>
      <c r="D11" s="5"/>
      <c r="E11" s="25"/>
      <c r="F11" s="45" t="s">
        <v>2</v>
      </c>
      <c r="G11" s="46"/>
      <c r="H11" s="45" t="s">
        <v>2</v>
      </c>
    </row>
    <row r="12" spans="1:8" ht="12" customHeight="1">
      <c r="A12" s="5"/>
      <c r="B12" s="5"/>
      <c r="C12" s="5"/>
      <c r="D12" s="5"/>
      <c r="F12" s="17"/>
      <c r="G12" s="17"/>
      <c r="H12" s="94" t="s">
        <v>237</v>
      </c>
    </row>
    <row r="13" spans="1:4" ht="12" customHeight="1">
      <c r="A13" s="5"/>
      <c r="B13" s="44" t="s">
        <v>43</v>
      </c>
      <c r="C13" s="5"/>
      <c r="D13" s="5"/>
    </row>
    <row r="14" spans="1:4" ht="12" customHeight="1">
      <c r="A14" s="5"/>
      <c r="B14" s="5"/>
      <c r="C14" s="5"/>
      <c r="D14" s="5"/>
    </row>
    <row r="15" spans="2:9" ht="12.75" customHeight="1">
      <c r="B15" s="3" t="s">
        <v>323</v>
      </c>
      <c r="C15" s="5"/>
      <c r="D15" s="5"/>
      <c r="F15" s="2">
        <v>62582</v>
      </c>
      <c r="H15" s="2">
        <v>65593</v>
      </c>
      <c r="I15" s="5"/>
    </row>
    <row r="16" spans="2:9" ht="12.75" customHeight="1">
      <c r="B16" s="21" t="s">
        <v>324</v>
      </c>
      <c r="C16" s="5"/>
      <c r="D16" s="5"/>
      <c r="F16" s="2">
        <v>70332</v>
      </c>
      <c r="H16" s="2">
        <v>70122</v>
      </c>
      <c r="I16" s="5"/>
    </row>
    <row r="17" spans="2:9" ht="12.75" customHeight="1">
      <c r="B17" s="3" t="s">
        <v>325</v>
      </c>
      <c r="C17" s="13"/>
      <c r="F17" s="2">
        <v>287982</v>
      </c>
      <c r="H17" s="2">
        <v>288861</v>
      </c>
      <c r="I17" s="5"/>
    </row>
    <row r="18" spans="2:9" ht="12.75">
      <c r="B18" s="3" t="s">
        <v>326</v>
      </c>
      <c r="C18" s="5"/>
      <c r="D18" s="5"/>
      <c r="F18" s="2">
        <v>4214</v>
      </c>
      <c r="H18" s="2">
        <v>4244</v>
      </c>
      <c r="I18" s="5"/>
    </row>
    <row r="19" spans="2:9" ht="12.75">
      <c r="B19" s="3" t="s">
        <v>327</v>
      </c>
      <c r="C19" s="5"/>
      <c r="D19" s="5"/>
      <c r="F19" s="2">
        <v>7858</v>
      </c>
      <c r="H19" s="2">
        <v>8082</v>
      </c>
      <c r="I19" s="5"/>
    </row>
    <row r="20" spans="2:9" ht="12.75">
      <c r="B20" s="3" t="s">
        <v>46</v>
      </c>
      <c r="C20" s="5"/>
      <c r="D20" s="5"/>
      <c r="F20" s="2">
        <v>1</v>
      </c>
      <c r="H20" s="2">
        <v>1</v>
      </c>
      <c r="I20" s="5"/>
    </row>
    <row r="21" spans="2:9" ht="12.75">
      <c r="B21" s="3" t="s">
        <v>328</v>
      </c>
      <c r="C21" s="5"/>
      <c r="D21" s="5"/>
      <c r="F21" s="2">
        <v>22880</v>
      </c>
      <c r="H21" s="2">
        <v>23053</v>
      </c>
      <c r="I21" s="5"/>
    </row>
    <row r="22" spans="2:9" ht="12.75">
      <c r="B22" s="3" t="s">
        <v>329</v>
      </c>
      <c r="C22" s="5"/>
      <c r="D22" s="5"/>
      <c r="F22" s="2">
        <v>48563</v>
      </c>
      <c r="H22" s="2">
        <v>48303</v>
      </c>
      <c r="I22" s="5"/>
    </row>
    <row r="23" spans="2:9" ht="12.75">
      <c r="B23" s="3"/>
      <c r="C23" s="12"/>
      <c r="D23" s="5"/>
      <c r="F23" s="40">
        <f>SUM(F15:F22)</f>
        <v>504412</v>
      </c>
      <c r="H23" s="40">
        <f>SUM(H15:H22)</f>
        <v>508259</v>
      </c>
      <c r="I23" s="5"/>
    </row>
    <row r="24" ht="12" customHeight="1"/>
    <row r="25" ht="12" customHeight="1">
      <c r="B25" s="3"/>
    </row>
    <row r="26" spans="2:8" ht="12" customHeight="1">
      <c r="B26" s="8" t="s">
        <v>8</v>
      </c>
      <c r="F26" s="17"/>
      <c r="G26" s="17"/>
      <c r="H26" s="17"/>
    </row>
    <row r="27" spans="2:8" ht="12" customHeight="1">
      <c r="B27" s="3"/>
      <c r="F27" s="14"/>
      <c r="G27" s="17"/>
      <c r="H27" s="14"/>
    </row>
    <row r="28" spans="2:8" ht="12" customHeight="1">
      <c r="B28" s="2" t="s">
        <v>247</v>
      </c>
      <c r="C28" s="13"/>
      <c r="F28" s="1">
        <v>143758</v>
      </c>
      <c r="G28" s="17"/>
      <c r="H28" s="1">
        <v>143563</v>
      </c>
    </row>
    <row r="29" spans="2:8" ht="12" customHeight="1">
      <c r="B29" s="3" t="s">
        <v>27</v>
      </c>
      <c r="C29" s="11"/>
      <c r="F29" s="1">
        <v>75496</v>
      </c>
      <c r="G29" s="17"/>
      <c r="H29" s="1">
        <v>76579</v>
      </c>
    </row>
    <row r="30" spans="2:8" ht="12" customHeight="1">
      <c r="B30" s="3" t="s">
        <v>53</v>
      </c>
      <c r="C30" s="11"/>
      <c r="F30" s="1">
        <v>35626</v>
      </c>
      <c r="G30" s="17"/>
      <c r="H30" s="1">
        <v>44633</v>
      </c>
    </row>
    <row r="31" spans="2:8" ht="12.75">
      <c r="B31" s="3" t="s">
        <v>330</v>
      </c>
      <c r="C31" s="11"/>
      <c r="F31" s="15">
        <v>13699</v>
      </c>
      <c r="G31" s="17"/>
      <c r="H31" s="15">
        <v>11439</v>
      </c>
    </row>
    <row r="32" spans="6:8" ht="12" customHeight="1">
      <c r="F32" s="15">
        <f>SUM(F28:F31)</f>
        <v>268579</v>
      </c>
      <c r="G32" s="17"/>
      <c r="H32" s="15">
        <f>SUM(H26:H31)</f>
        <v>276214</v>
      </c>
    </row>
    <row r="33" spans="6:8" ht="12" customHeight="1">
      <c r="F33" s="1"/>
      <c r="G33" s="17"/>
      <c r="H33" s="1"/>
    </row>
    <row r="34" spans="2:8" ht="12" customHeight="1">
      <c r="B34" s="8" t="s">
        <v>9</v>
      </c>
      <c r="F34" s="1"/>
      <c r="G34" s="17"/>
      <c r="H34" s="1"/>
    </row>
    <row r="35" spans="2:8" ht="12" customHeight="1">
      <c r="B35" s="3"/>
      <c r="F35" s="1"/>
      <c r="G35" s="17"/>
      <c r="H35" s="1"/>
    </row>
    <row r="36" spans="2:8" ht="12" customHeight="1">
      <c r="B36" s="3" t="s">
        <v>331</v>
      </c>
      <c r="C36" s="11"/>
      <c r="F36" s="1">
        <v>60449</v>
      </c>
      <c r="G36" s="17"/>
      <c r="H36" s="1">
        <v>70011</v>
      </c>
    </row>
    <row r="37" spans="2:8" ht="12" customHeight="1">
      <c r="B37" s="3" t="s">
        <v>52</v>
      </c>
      <c r="C37" s="11"/>
      <c r="F37" s="1">
        <v>44605</v>
      </c>
      <c r="G37" s="17"/>
      <c r="H37" s="1">
        <v>49240</v>
      </c>
    </row>
    <row r="38" spans="2:8" ht="12" customHeight="1">
      <c r="B38" s="3" t="s">
        <v>48</v>
      </c>
      <c r="C38" s="11"/>
      <c r="F38" s="1">
        <v>171</v>
      </c>
      <c r="G38" s="17"/>
      <c r="H38" s="1">
        <v>210</v>
      </c>
    </row>
    <row r="39" spans="2:8" ht="12" customHeight="1">
      <c r="B39" s="3" t="s">
        <v>216</v>
      </c>
      <c r="C39" s="11"/>
      <c r="F39" s="1">
        <v>0</v>
      </c>
      <c r="G39" s="17"/>
      <c r="H39" s="1">
        <v>504</v>
      </c>
    </row>
    <row r="40" spans="3:8" ht="12" customHeight="1">
      <c r="C40" s="3"/>
      <c r="F40" s="42">
        <f>SUM(F36:F39)</f>
        <v>105225</v>
      </c>
      <c r="G40" s="17"/>
      <c r="H40" s="42">
        <f>SUM(H36:H39)</f>
        <v>119965</v>
      </c>
    </row>
    <row r="41" ht="12" customHeight="1"/>
    <row r="42" spans="2:8" ht="12" customHeight="1">
      <c r="B42" s="8" t="s">
        <v>10</v>
      </c>
      <c r="F42" s="2">
        <f>+F32-F40</f>
        <v>163354</v>
      </c>
      <c r="H42" s="2">
        <f>+H32-H40</f>
        <v>156249</v>
      </c>
    </row>
    <row r="43" spans="6:8" ht="13.5" customHeight="1" thickBot="1">
      <c r="F43" s="16">
        <f>+F42+F23</f>
        <v>667766</v>
      </c>
      <c r="H43" s="16">
        <f>+H42+H23</f>
        <v>664508</v>
      </c>
    </row>
    <row r="44" spans="6:8" ht="13.5" customHeight="1">
      <c r="F44" s="17"/>
      <c r="H44" s="17"/>
    </row>
    <row r="45" spans="2:8" ht="13.5" customHeight="1">
      <c r="B45" s="25" t="s">
        <v>24</v>
      </c>
      <c r="F45" s="17"/>
      <c r="H45" s="17"/>
    </row>
    <row r="46" spans="5:8" ht="12" customHeight="1">
      <c r="E46" s="17"/>
      <c r="F46" s="17"/>
      <c r="G46" s="17"/>
      <c r="H46" s="17"/>
    </row>
    <row r="47" spans="5:8" ht="12" customHeight="1">
      <c r="E47" s="17"/>
      <c r="F47" s="17"/>
      <c r="G47" s="17"/>
      <c r="H47" s="17"/>
    </row>
    <row r="48" spans="2:8" ht="12.75">
      <c r="B48" s="3" t="s">
        <v>332</v>
      </c>
      <c r="E48" s="17"/>
      <c r="F48" s="17">
        <v>314667</v>
      </c>
      <c r="G48" s="17"/>
      <c r="H48" s="17">
        <v>314667</v>
      </c>
    </row>
    <row r="49" spans="2:8" ht="12.75">
      <c r="B49" s="3" t="s">
        <v>49</v>
      </c>
      <c r="E49" s="17"/>
      <c r="F49" s="17">
        <v>303487</v>
      </c>
      <c r="G49" s="17"/>
      <c r="H49" s="17">
        <v>306851</v>
      </c>
    </row>
    <row r="50" spans="2:8" ht="12.75">
      <c r="B50" s="3" t="s">
        <v>160</v>
      </c>
      <c r="C50" s="11"/>
      <c r="E50" s="17"/>
      <c r="F50" s="48">
        <v>-1222</v>
      </c>
      <c r="G50" s="17"/>
      <c r="H50" s="48">
        <v>-1209</v>
      </c>
    </row>
    <row r="51" spans="2:8" ht="12.75">
      <c r="B51" s="2" t="s">
        <v>50</v>
      </c>
      <c r="C51" s="11"/>
      <c r="E51" s="17"/>
      <c r="F51" s="17">
        <f>SUM(F48:F50)</f>
        <v>616932</v>
      </c>
      <c r="G51" s="17"/>
      <c r="H51" s="17">
        <f>SUM(H48:H50)</f>
        <v>620309</v>
      </c>
    </row>
    <row r="52" spans="2:8" ht="12.75">
      <c r="B52" s="3" t="s">
        <v>333</v>
      </c>
      <c r="C52" s="3"/>
      <c r="F52" s="2">
        <v>5316</v>
      </c>
      <c r="H52" s="2">
        <v>4216</v>
      </c>
    </row>
    <row r="53" spans="2:8" ht="12.75">
      <c r="B53" s="3"/>
      <c r="C53" s="3"/>
      <c r="F53" s="40">
        <f>SUM(F51:F52)</f>
        <v>622248</v>
      </c>
      <c r="H53" s="40">
        <f>SUM(H51:H52)</f>
        <v>624525</v>
      </c>
    </row>
    <row r="54" spans="2:3" ht="12.75">
      <c r="B54" s="3"/>
      <c r="C54" s="3"/>
    </row>
    <row r="55" spans="2:8" ht="12.75">
      <c r="B55" s="3" t="s">
        <v>334</v>
      </c>
      <c r="C55" s="3"/>
      <c r="F55" s="14">
        <v>3382</v>
      </c>
      <c r="H55" s="14">
        <v>3303</v>
      </c>
    </row>
    <row r="56" spans="2:8" ht="12.75">
      <c r="B56" s="3" t="s">
        <v>335</v>
      </c>
      <c r="F56" s="1">
        <v>37338</v>
      </c>
      <c r="H56" s="1">
        <v>31110</v>
      </c>
    </row>
    <row r="57" spans="2:8" ht="12" customHeight="1">
      <c r="B57" s="3" t="s">
        <v>13</v>
      </c>
      <c r="F57" s="1">
        <v>4798</v>
      </c>
      <c r="H57" s="15">
        <v>5570</v>
      </c>
    </row>
    <row r="58" spans="2:8" ht="13.5" customHeight="1">
      <c r="B58" s="3" t="s">
        <v>51</v>
      </c>
      <c r="F58" s="42">
        <f>SUM(F55:F57)</f>
        <v>45518</v>
      </c>
      <c r="H58" s="42">
        <f>SUM(H55:H57)</f>
        <v>39983</v>
      </c>
    </row>
    <row r="59" spans="2:8" ht="13.5" customHeight="1">
      <c r="B59" s="3"/>
      <c r="F59" s="17"/>
      <c r="H59" s="17"/>
    </row>
    <row r="60" spans="2:8" ht="13.5" customHeight="1" thickBot="1">
      <c r="B60" s="3"/>
      <c r="F60" s="51">
        <f>+F53+F58</f>
        <v>667766</v>
      </c>
      <c r="H60" s="51">
        <f>+H53+H58</f>
        <v>664508</v>
      </c>
    </row>
    <row r="61" spans="2:8" ht="13.5" customHeight="1">
      <c r="B61" s="3"/>
      <c r="F61" s="17"/>
      <c r="H61" s="17"/>
    </row>
    <row r="62" spans="2:8" ht="13.5" customHeight="1">
      <c r="B62" s="3"/>
      <c r="F62" s="17"/>
      <c r="H62" s="17"/>
    </row>
    <row r="63" spans="2:8" ht="13.5" customHeight="1">
      <c r="B63" s="49"/>
      <c r="C63" s="17"/>
      <c r="D63" s="17"/>
      <c r="E63" s="17"/>
      <c r="F63" s="50"/>
      <c r="G63" s="17"/>
      <c r="H63" s="50"/>
    </row>
    <row r="64" spans="2:8" ht="13.5" customHeight="1">
      <c r="B64" s="49" t="s">
        <v>264</v>
      </c>
      <c r="C64" s="17"/>
      <c r="D64" s="17"/>
      <c r="E64" s="17"/>
      <c r="F64" s="18"/>
      <c r="G64" s="17"/>
      <c r="H64" s="18"/>
    </row>
    <row r="65" ht="12" customHeight="1">
      <c r="B65" s="2" t="s">
        <v>265</v>
      </c>
    </row>
    <row r="66" ht="12" customHeight="1">
      <c r="B66" s="2" t="s">
        <v>266</v>
      </c>
    </row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spans="1:2" ht="12" customHeight="1">
      <c r="A101" s="3"/>
      <c r="B101" s="27"/>
    </row>
    <row r="102" ht="12" customHeight="1">
      <c r="B102" s="27"/>
    </row>
    <row r="103" ht="12" customHeight="1"/>
    <row r="104" spans="1:2" ht="12" customHeight="1">
      <c r="A104" s="3"/>
      <c r="B104" s="3"/>
    </row>
    <row r="105" ht="12" customHeight="1">
      <c r="A105" s="3"/>
    </row>
    <row r="106" spans="1:2" ht="12" customHeight="1">
      <c r="A106" s="3"/>
      <c r="B106" s="3"/>
    </row>
    <row r="107" ht="12" customHeight="1"/>
    <row r="108" spans="1:2" ht="12" customHeight="1">
      <c r="A108" s="3"/>
      <c r="B108" s="3"/>
    </row>
    <row r="109" ht="12" customHeight="1"/>
    <row r="110" ht="12" customHeight="1">
      <c r="F110" s="6"/>
    </row>
    <row r="111" ht="12" customHeight="1"/>
    <row r="112" spans="2:6" ht="12" customHeight="1">
      <c r="B112" s="3"/>
      <c r="F112" s="7"/>
    </row>
    <row r="113" spans="2:6" ht="12" customHeight="1">
      <c r="B113" s="3"/>
      <c r="F113" s="7"/>
    </row>
    <row r="114" spans="2:6" ht="12" customHeight="1">
      <c r="B114" s="3"/>
      <c r="F114" s="26"/>
    </row>
    <row r="115" ht="12" customHeight="1"/>
    <row r="116" ht="12" customHeight="1">
      <c r="F116" s="7"/>
    </row>
    <row r="117" ht="12" customHeight="1"/>
    <row r="118" ht="12" customHeight="1"/>
    <row r="119" spans="1:2" ht="12" customHeight="1">
      <c r="A119" s="3"/>
      <c r="B119" s="3"/>
    </row>
    <row r="120" ht="12" customHeight="1"/>
    <row r="121" spans="1:2" ht="12" customHeight="1">
      <c r="A121" s="3"/>
      <c r="B121" s="3"/>
    </row>
    <row r="122" ht="12" customHeight="1"/>
    <row r="123" ht="12" customHeight="1">
      <c r="F123" s="6"/>
    </row>
    <row r="124" ht="12" customHeight="1"/>
    <row r="125" spans="2:6" ht="12" customHeight="1">
      <c r="B125" s="3"/>
      <c r="F125" s="7"/>
    </row>
    <row r="126" ht="12" customHeight="1"/>
    <row r="127" spans="1:2" ht="12" customHeight="1">
      <c r="A127" s="3"/>
      <c r="B127" s="27"/>
    </row>
    <row r="128" ht="12" customHeight="1">
      <c r="B128" s="27"/>
    </row>
    <row r="129" ht="12" customHeight="1"/>
    <row r="130" ht="12" customHeight="1">
      <c r="F130" s="6"/>
    </row>
    <row r="131" ht="12" customHeight="1"/>
    <row r="132" ht="12" customHeight="1">
      <c r="B132" s="3"/>
    </row>
    <row r="133" ht="12" customHeight="1"/>
    <row r="134" ht="12" customHeight="1">
      <c r="B134" s="3"/>
    </row>
    <row r="135" ht="12" customHeight="1"/>
    <row r="136" ht="12" customHeight="1">
      <c r="B136" s="3"/>
    </row>
    <row r="137" ht="12" customHeight="1"/>
    <row r="138" spans="1:2" ht="12" customHeight="1">
      <c r="A138" s="3"/>
      <c r="B138" s="27"/>
    </row>
    <row r="139" ht="12" customHeight="1">
      <c r="B139" s="27"/>
    </row>
    <row r="140" ht="12" customHeight="1">
      <c r="B140" s="27"/>
    </row>
    <row r="141" ht="12" customHeight="1"/>
    <row r="142" spans="1:2" ht="12" customHeight="1">
      <c r="A142" s="3"/>
      <c r="B142" s="27"/>
    </row>
    <row r="143" ht="12" customHeight="1">
      <c r="B143" s="27"/>
    </row>
    <row r="144" ht="12" customHeight="1"/>
    <row r="145" spans="1:2" ht="12" customHeight="1">
      <c r="A145" s="3"/>
      <c r="B145" s="3"/>
    </row>
    <row r="146" ht="12" customHeight="1"/>
    <row r="147" spans="1:2" ht="12" customHeight="1">
      <c r="A147" s="3"/>
      <c r="B147" s="27"/>
    </row>
    <row r="148" ht="12" customHeight="1">
      <c r="B148" s="27"/>
    </row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spans="1:2" ht="12" customHeight="1">
      <c r="A158" s="3"/>
      <c r="B158" s="3"/>
    </row>
    <row r="159" ht="12" customHeight="1"/>
    <row r="160" ht="12" customHeight="1">
      <c r="F160" s="6"/>
    </row>
    <row r="161" ht="12" customHeight="1"/>
    <row r="162" ht="12" customHeight="1">
      <c r="B162" s="3"/>
    </row>
    <row r="163" spans="3:6" ht="12" customHeight="1">
      <c r="C163" s="3"/>
      <c r="F163" s="7"/>
    </row>
    <row r="164" spans="3:6" ht="12" customHeight="1">
      <c r="C164" s="3"/>
      <c r="F164" s="7"/>
    </row>
    <row r="165" ht="12" customHeight="1"/>
    <row r="166" ht="12" customHeight="1">
      <c r="F166" s="7"/>
    </row>
    <row r="167" ht="12" customHeight="1"/>
    <row r="168" spans="1:2" ht="12" customHeight="1">
      <c r="A168" s="3"/>
      <c r="B168" s="3"/>
    </row>
    <row r="169" ht="12" customHeight="1"/>
    <row r="170" spans="1:2" ht="12" customHeight="1">
      <c r="A170" s="3"/>
      <c r="B170" s="3"/>
    </row>
    <row r="171" ht="12" customHeight="1"/>
    <row r="172" spans="1:2" ht="12" customHeight="1">
      <c r="A172" s="3"/>
      <c r="B172" s="3"/>
    </row>
    <row r="173" ht="12" customHeight="1"/>
    <row r="174" spans="1:2" ht="12" customHeight="1">
      <c r="A174" s="3"/>
      <c r="B174" s="3"/>
    </row>
    <row r="175" ht="12" customHeight="1"/>
    <row r="176" spans="1:2" ht="12" customHeight="1">
      <c r="A176" s="3"/>
      <c r="B176" s="3"/>
    </row>
    <row r="177" ht="12" customHeight="1"/>
    <row r="178" spans="1:2" ht="12" customHeight="1">
      <c r="A178" s="3"/>
      <c r="B178" s="3"/>
    </row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>
      <c r="A191" s="3"/>
    </row>
    <row r="192" ht="12" customHeight="1">
      <c r="A192" s="3"/>
    </row>
    <row r="193" ht="12" customHeight="1">
      <c r="A193" s="3"/>
    </row>
    <row r="194" ht="12" customHeight="1"/>
    <row r="195" ht="12" customHeight="1">
      <c r="A195" s="3"/>
    </row>
    <row r="196" ht="12" customHeight="1"/>
    <row r="197" spans="1:2" ht="12" customHeight="1">
      <c r="A197" s="3"/>
      <c r="B197" s="3"/>
    </row>
    <row r="198" ht="12" customHeight="1"/>
    <row r="199" spans="1:2" ht="12" customHeight="1">
      <c r="A199" s="3"/>
      <c r="B199" s="3"/>
    </row>
    <row r="200" ht="12" customHeight="1">
      <c r="B200" s="3"/>
    </row>
    <row r="201" ht="12" customHeight="1"/>
    <row r="202" spans="1:2" ht="12" customHeight="1">
      <c r="A202" s="3"/>
      <c r="B202" s="3"/>
    </row>
    <row r="203" ht="12" customHeight="1"/>
    <row r="204" spans="1:2" ht="12" customHeight="1">
      <c r="A204" s="3"/>
      <c r="B204" s="3"/>
    </row>
    <row r="205" ht="12" customHeight="1"/>
    <row r="206" ht="12" customHeight="1"/>
    <row r="207" ht="12" customHeight="1">
      <c r="A207" s="3"/>
    </row>
    <row r="208" ht="12" customHeight="1"/>
    <row r="209" ht="12" customHeight="1"/>
    <row r="210" ht="12" customHeight="1">
      <c r="A210" s="3"/>
    </row>
    <row r="211" ht="12" customHeight="1">
      <c r="A211" s="3"/>
    </row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>
      <c r="C370" s="3" t="s">
        <v>3</v>
      </c>
    </row>
    <row r="371" ht="12" customHeight="1"/>
    <row r="372" ht="12" customHeight="1">
      <c r="C372" s="3" t="s">
        <v>4</v>
      </c>
    </row>
    <row r="373" ht="12" customHeight="1"/>
    <row r="374" ht="12" customHeight="1">
      <c r="C374" s="3" t="s">
        <v>5</v>
      </c>
    </row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>
      <c r="A1227" s="3" t="s">
        <v>6</v>
      </c>
    </row>
    <row r="1228" ht="12" customHeight="1"/>
    <row r="1229" ht="12" customHeight="1">
      <c r="A1229" s="3" t="s">
        <v>3</v>
      </c>
    </row>
    <row r="1230" ht="12" customHeight="1"/>
    <row r="1231" ht="12" customHeight="1">
      <c r="A1231" s="3" t="s">
        <v>4</v>
      </c>
    </row>
    <row r="1232" ht="12" customHeight="1"/>
    <row r="1233" ht="12" customHeight="1">
      <c r="A1233" s="3" t="s">
        <v>7</v>
      </c>
    </row>
    <row r="1234" ht="12" customHeight="1">
      <c r="A1234" s="3" t="s">
        <v>6</v>
      </c>
    </row>
    <row r="1235" ht="12" customHeight="1"/>
    <row r="1236" ht="12" customHeight="1">
      <c r="A1236" s="3" t="s">
        <v>3</v>
      </c>
    </row>
    <row r="1237" ht="12" customHeight="1"/>
    <row r="1238" ht="12" customHeight="1">
      <c r="A1238" s="3" t="s">
        <v>4</v>
      </c>
    </row>
    <row r="1239" ht="12" customHeight="1"/>
    <row r="1240" ht="12" customHeight="1">
      <c r="A1240" s="3" t="s">
        <v>7</v>
      </c>
    </row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636" ht="12" customHeight="1"/>
    <row r="1638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  <row r="6779" ht="12" customHeight="1"/>
    <row r="6780" ht="12" customHeight="1"/>
    <row r="6781" ht="12" customHeight="1"/>
    <row r="6782" ht="12" customHeight="1"/>
    <row r="6783" ht="12" customHeight="1"/>
    <row r="6784" ht="12" customHeight="1"/>
    <row r="6785" ht="12" customHeight="1"/>
    <row r="6786" ht="12" customHeight="1"/>
    <row r="6787" ht="12" customHeight="1"/>
    <row r="6788" ht="12" customHeight="1"/>
    <row r="6789" ht="12" customHeight="1"/>
    <row r="6790" ht="12" customHeight="1"/>
    <row r="6791" ht="12" customHeight="1"/>
    <row r="6792" ht="12" customHeight="1"/>
    <row r="6793" ht="12" customHeight="1"/>
    <row r="6794" ht="12" customHeight="1"/>
    <row r="6795" ht="12" customHeight="1"/>
    <row r="6796" ht="12" customHeight="1"/>
    <row r="6797" ht="12" customHeight="1"/>
    <row r="6798" ht="12" customHeight="1"/>
    <row r="6799" ht="12" customHeight="1"/>
    <row r="6800" ht="12" customHeight="1"/>
    <row r="6801" ht="12" customHeight="1"/>
    <row r="6802" ht="12" customHeight="1"/>
    <row r="6803" ht="12" customHeight="1"/>
    <row r="6804" ht="12" customHeight="1"/>
    <row r="6805" ht="12" customHeight="1"/>
    <row r="6806" ht="12" customHeight="1"/>
    <row r="6807" ht="12" customHeight="1"/>
    <row r="6808" ht="12" customHeight="1"/>
    <row r="6809" ht="12" customHeight="1"/>
    <row r="6810" ht="12" customHeight="1"/>
    <row r="6811" ht="12" customHeight="1"/>
    <row r="6812" ht="12" customHeight="1"/>
    <row r="6813" ht="12" customHeight="1"/>
    <row r="6814" ht="12" customHeight="1"/>
    <row r="6815" ht="12" customHeight="1"/>
    <row r="6816" ht="12" customHeight="1"/>
    <row r="6817" ht="12" customHeight="1"/>
    <row r="6818" ht="12" customHeight="1"/>
    <row r="6819" ht="12" customHeight="1"/>
    <row r="6820" ht="12" customHeight="1"/>
    <row r="6821" ht="12" customHeight="1"/>
    <row r="6822" ht="12" customHeight="1"/>
    <row r="6823" ht="12" customHeight="1"/>
    <row r="6824" ht="12" customHeight="1"/>
    <row r="6825" ht="12" customHeight="1"/>
    <row r="6826" ht="12" customHeight="1"/>
    <row r="6827" ht="12" customHeight="1"/>
    <row r="6828" ht="12" customHeight="1"/>
    <row r="6829" ht="12" customHeight="1"/>
    <row r="6830" ht="12" customHeight="1"/>
    <row r="6831" ht="12" customHeight="1"/>
    <row r="6832" ht="12" customHeight="1"/>
    <row r="6833" ht="12" customHeight="1"/>
    <row r="6834" ht="12" customHeight="1"/>
    <row r="6835" ht="12" customHeight="1"/>
    <row r="6836" ht="12" customHeight="1"/>
    <row r="6837" ht="12" customHeight="1"/>
    <row r="6838" ht="12" customHeight="1"/>
    <row r="6839" ht="12" customHeight="1"/>
    <row r="6840" ht="12" customHeight="1"/>
    <row r="6841" ht="12" customHeight="1"/>
    <row r="6842" ht="12" customHeight="1"/>
    <row r="6843" ht="12" customHeight="1"/>
    <row r="6844" ht="12" customHeight="1"/>
    <row r="6845" ht="12" customHeight="1"/>
    <row r="6846" ht="12" customHeight="1"/>
    <row r="6847" ht="12" customHeight="1"/>
    <row r="6848" ht="12" customHeight="1"/>
    <row r="6849" ht="12" customHeight="1"/>
    <row r="6850" ht="12" customHeight="1"/>
    <row r="6851" ht="12" customHeight="1"/>
    <row r="6852" ht="12" customHeight="1"/>
    <row r="6853" ht="12" customHeight="1"/>
    <row r="6854" ht="12" customHeight="1"/>
    <row r="6855" ht="12" customHeight="1"/>
    <row r="6856" ht="12" customHeight="1"/>
    <row r="6857" ht="12" customHeight="1"/>
    <row r="6858" ht="12" customHeight="1"/>
    <row r="6859" ht="12" customHeight="1"/>
    <row r="6860" ht="12" customHeight="1"/>
    <row r="6861" ht="12" customHeight="1"/>
    <row r="6862" ht="12" customHeight="1"/>
    <row r="6863" ht="12" customHeight="1"/>
    <row r="6864" ht="12" customHeight="1"/>
    <row r="6865" ht="12" customHeight="1"/>
    <row r="6866" ht="12" customHeight="1"/>
    <row r="6867" ht="12" customHeight="1"/>
    <row r="6868" ht="12" customHeight="1"/>
    <row r="6869" ht="12" customHeight="1"/>
    <row r="6870" ht="12" customHeight="1"/>
    <row r="6871" ht="12" customHeight="1"/>
    <row r="6872" ht="12" customHeight="1"/>
    <row r="6873" ht="12" customHeight="1"/>
    <row r="6874" ht="12" customHeight="1"/>
    <row r="6875" ht="12" customHeight="1"/>
    <row r="6876" ht="12" customHeight="1"/>
    <row r="6877" ht="12" customHeight="1"/>
    <row r="6878" ht="12" customHeight="1"/>
    <row r="6879" ht="12" customHeight="1"/>
    <row r="6880" ht="12" customHeight="1"/>
    <row r="6881" ht="12" customHeight="1"/>
    <row r="6882" ht="12" customHeight="1"/>
    <row r="6883" ht="12" customHeight="1"/>
    <row r="6884" ht="12" customHeight="1"/>
    <row r="6885" ht="12" customHeight="1"/>
    <row r="6886" ht="12" customHeight="1"/>
    <row r="6887" ht="12" customHeight="1"/>
    <row r="6888" ht="12" customHeight="1"/>
    <row r="6889" ht="12" customHeight="1"/>
    <row r="6890" ht="12" customHeight="1"/>
    <row r="6891" ht="12" customHeight="1"/>
    <row r="6892" ht="12" customHeight="1"/>
    <row r="6893" ht="12" customHeight="1"/>
    <row r="6894" ht="12" customHeight="1"/>
    <row r="6895" ht="12" customHeight="1"/>
    <row r="6896" ht="12" customHeight="1"/>
    <row r="6897" ht="12" customHeight="1"/>
    <row r="6898" ht="12" customHeight="1"/>
    <row r="6899" ht="12" customHeight="1"/>
    <row r="6900" ht="12" customHeight="1"/>
    <row r="6901" ht="12" customHeight="1"/>
    <row r="6902" ht="12" customHeight="1"/>
    <row r="6903" ht="12" customHeight="1"/>
    <row r="6904" ht="12" customHeight="1"/>
    <row r="6905" ht="12" customHeight="1"/>
    <row r="6906" ht="12" customHeight="1"/>
    <row r="6907" ht="12" customHeight="1"/>
    <row r="6908" ht="12" customHeight="1"/>
    <row r="6909" ht="12" customHeight="1"/>
    <row r="6910" ht="12" customHeight="1"/>
    <row r="6911" ht="12" customHeight="1"/>
    <row r="6912" ht="12" customHeight="1"/>
    <row r="6913" ht="12" customHeight="1"/>
    <row r="6914" ht="12" customHeight="1"/>
    <row r="6915" ht="12" customHeight="1"/>
    <row r="6916" ht="12" customHeight="1"/>
    <row r="6917" ht="12" customHeight="1"/>
    <row r="6918" ht="12" customHeight="1"/>
    <row r="6919" ht="12" customHeight="1"/>
    <row r="6920" ht="12" customHeight="1"/>
    <row r="6921" ht="12" customHeight="1"/>
    <row r="6922" ht="12" customHeight="1"/>
    <row r="6923" ht="12" customHeight="1"/>
    <row r="6924" ht="12" customHeight="1"/>
    <row r="6925" ht="12" customHeight="1"/>
    <row r="6926" ht="12" customHeight="1"/>
    <row r="6927" ht="12" customHeight="1"/>
    <row r="6928" ht="12" customHeight="1"/>
    <row r="6929" ht="12" customHeight="1"/>
    <row r="6930" ht="12" customHeight="1"/>
    <row r="6931" ht="12" customHeight="1"/>
    <row r="6932" ht="12" customHeight="1"/>
    <row r="6933" ht="12" customHeight="1"/>
    <row r="6934" ht="12" customHeight="1"/>
    <row r="6935" ht="12" customHeight="1"/>
    <row r="6936" ht="12" customHeight="1"/>
    <row r="6937" ht="12" customHeight="1"/>
    <row r="6938" ht="12" customHeight="1"/>
    <row r="6939" ht="12" customHeight="1"/>
    <row r="6940" ht="12" customHeight="1"/>
    <row r="6941" ht="12" customHeight="1"/>
    <row r="6942" ht="12" customHeight="1"/>
    <row r="6943" ht="12" customHeight="1"/>
    <row r="6944" ht="12" customHeight="1"/>
    <row r="6945" ht="12" customHeight="1"/>
    <row r="6946" ht="12" customHeight="1"/>
    <row r="6947" ht="12" customHeight="1"/>
    <row r="6948" ht="12" customHeight="1"/>
    <row r="6949" ht="12" customHeight="1"/>
    <row r="6950" ht="12" customHeight="1"/>
    <row r="6951" ht="12" customHeight="1"/>
    <row r="6952" ht="12" customHeight="1"/>
    <row r="6953" ht="12" customHeight="1"/>
    <row r="6954" ht="12" customHeight="1"/>
    <row r="6955" ht="12" customHeight="1"/>
    <row r="6956" ht="12" customHeight="1"/>
    <row r="6957" ht="12" customHeight="1"/>
    <row r="6958" ht="12" customHeight="1"/>
    <row r="6959" ht="12" customHeight="1"/>
    <row r="6960" ht="12" customHeight="1"/>
    <row r="6961" ht="12" customHeight="1"/>
    <row r="6962" ht="12" customHeight="1"/>
    <row r="6963" ht="12" customHeight="1"/>
    <row r="6964" ht="12" customHeight="1"/>
    <row r="6965" ht="12" customHeight="1"/>
    <row r="6966" ht="12" customHeight="1"/>
    <row r="6967" ht="12" customHeight="1"/>
    <row r="6968" ht="12" customHeight="1"/>
    <row r="6969" ht="12" customHeight="1"/>
    <row r="6970" ht="12" customHeight="1"/>
    <row r="6971" ht="12" customHeight="1"/>
    <row r="6972" ht="12" customHeight="1"/>
    <row r="6973" ht="12" customHeight="1"/>
    <row r="6974" ht="12" customHeight="1"/>
    <row r="6975" ht="12" customHeight="1"/>
    <row r="6976" ht="12" customHeight="1"/>
    <row r="6977" ht="12" customHeight="1"/>
    <row r="6978" ht="12" customHeight="1"/>
    <row r="6979" ht="12" customHeight="1"/>
    <row r="6980" ht="12" customHeight="1"/>
    <row r="6981" ht="12" customHeight="1"/>
    <row r="6982" ht="12" customHeight="1"/>
    <row r="6983" ht="12" customHeight="1"/>
    <row r="6984" ht="12" customHeight="1"/>
    <row r="6985" ht="12" customHeight="1"/>
    <row r="6986" ht="12" customHeight="1"/>
    <row r="6987" ht="12" customHeight="1"/>
    <row r="6988" ht="12" customHeight="1"/>
    <row r="6989" ht="12" customHeight="1"/>
    <row r="6990" ht="12" customHeight="1"/>
    <row r="6991" ht="12" customHeight="1"/>
    <row r="6992" ht="12" customHeight="1"/>
    <row r="6993" ht="12" customHeight="1"/>
    <row r="6994" ht="12" customHeight="1"/>
    <row r="6995" ht="12" customHeight="1"/>
    <row r="6996" ht="12" customHeight="1"/>
    <row r="6997" ht="12" customHeight="1"/>
    <row r="6998" ht="12" customHeight="1"/>
    <row r="6999" ht="12" customHeight="1"/>
    <row r="7000" ht="12" customHeight="1"/>
    <row r="7001" ht="12" customHeight="1"/>
    <row r="7002" ht="12" customHeight="1"/>
    <row r="7003" ht="12" customHeight="1"/>
    <row r="7004" ht="12" customHeight="1"/>
    <row r="7005" ht="12" customHeight="1"/>
    <row r="7006" ht="12" customHeight="1"/>
    <row r="7007" ht="12" customHeight="1"/>
    <row r="7008" ht="12" customHeight="1"/>
    <row r="7009" ht="12" customHeight="1"/>
    <row r="7010" ht="12" customHeight="1"/>
    <row r="7011" ht="12" customHeight="1"/>
    <row r="7012" ht="12" customHeight="1"/>
    <row r="7013" ht="12" customHeight="1"/>
    <row r="7014" ht="12" customHeight="1"/>
    <row r="7015" ht="12" customHeight="1"/>
    <row r="7016" ht="12" customHeight="1"/>
    <row r="7017" ht="12" customHeight="1"/>
    <row r="7018" ht="12" customHeight="1"/>
    <row r="7019" ht="12" customHeight="1"/>
    <row r="7020" ht="12" customHeight="1"/>
    <row r="7021" ht="12" customHeight="1"/>
    <row r="7022" ht="12" customHeight="1"/>
    <row r="7023" ht="12" customHeight="1"/>
    <row r="7024" ht="12" customHeight="1"/>
    <row r="7025" ht="12" customHeight="1"/>
    <row r="7026" ht="12" customHeight="1"/>
    <row r="7027" ht="12" customHeight="1"/>
    <row r="7028" ht="12" customHeight="1"/>
    <row r="7029" ht="12" customHeight="1"/>
    <row r="7030" ht="12" customHeight="1"/>
    <row r="7031" ht="12" customHeight="1"/>
    <row r="7032" ht="12" customHeight="1"/>
    <row r="7033" ht="12" customHeight="1"/>
    <row r="7034" ht="12" customHeight="1"/>
    <row r="7035" ht="12" customHeight="1"/>
    <row r="7036" ht="12" customHeight="1"/>
    <row r="7037" ht="12" customHeight="1"/>
    <row r="7038" ht="12" customHeight="1"/>
    <row r="7039" ht="12" customHeight="1"/>
    <row r="7040" ht="12" customHeight="1"/>
    <row r="7041" ht="12" customHeight="1"/>
    <row r="7042" ht="12" customHeight="1"/>
    <row r="7043" ht="12" customHeight="1"/>
    <row r="7044" ht="12" customHeight="1"/>
    <row r="7045" ht="12" customHeight="1"/>
    <row r="7046" ht="12" customHeight="1"/>
    <row r="7047" ht="12" customHeight="1"/>
    <row r="7048" ht="12" customHeight="1"/>
    <row r="7049" ht="12" customHeight="1"/>
    <row r="7050" ht="12" customHeight="1"/>
    <row r="7051" ht="12" customHeight="1"/>
    <row r="7052" ht="12" customHeight="1"/>
    <row r="7053" ht="12" customHeight="1"/>
    <row r="7054" ht="12" customHeight="1"/>
    <row r="7055" ht="12" customHeight="1"/>
    <row r="7056" ht="12" customHeight="1"/>
    <row r="7057" ht="12" customHeight="1"/>
    <row r="7058" ht="12" customHeight="1"/>
    <row r="7059" ht="12" customHeight="1"/>
    <row r="7060" ht="12" customHeight="1"/>
    <row r="7061" ht="12" customHeight="1"/>
    <row r="7062" ht="12" customHeight="1"/>
    <row r="7063" ht="12" customHeight="1"/>
    <row r="7064" ht="12" customHeight="1"/>
    <row r="7065" ht="12" customHeight="1"/>
    <row r="7066" ht="12" customHeight="1"/>
    <row r="7067" ht="12" customHeight="1"/>
    <row r="7068" ht="12" customHeight="1"/>
    <row r="7069" ht="12" customHeight="1"/>
    <row r="7070" ht="12" customHeight="1"/>
    <row r="7071" ht="12" customHeight="1"/>
    <row r="7072" ht="12" customHeight="1"/>
    <row r="7073" ht="12" customHeight="1"/>
    <row r="7074" ht="12" customHeight="1"/>
    <row r="7075" ht="12" customHeight="1"/>
    <row r="7076" ht="12" customHeight="1"/>
    <row r="7077" ht="12" customHeight="1"/>
    <row r="7078" ht="12" customHeight="1"/>
    <row r="7079" ht="12" customHeight="1"/>
    <row r="7080" ht="12" customHeight="1"/>
    <row r="7081" ht="12" customHeight="1"/>
    <row r="7082" ht="12" customHeight="1"/>
    <row r="7083" ht="12" customHeight="1"/>
    <row r="7084" ht="12" customHeight="1"/>
    <row r="7085" ht="12" customHeight="1"/>
    <row r="7086" ht="12" customHeight="1"/>
    <row r="7087" ht="12" customHeight="1"/>
    <row r="7088" ht="12" customHeight="1"/>
    <row r="7089" ht="12" customHeight="1"/>
    <row r="7090" ht="12" customHeight="1"/>
    <row r="7091" ht="12" customHeight="1"/>
    <row r="7092" ht="12" customHeight="1"/>
    <row r="7093" ht="12" customHeight="1"/>
    <row r="7094" ht="12" customHeight="1"/>
    <row r="7095" ht="12" customHeight="1"/>
    <row r="7096" ht="12" customHeight="1"/>
    <row r="7097" ht="12" customHeight="1"/>
    <row r="7098" ht="12" customHeight="1"/>
    <row r="7099" ht="12" customHeight="1"/>
    <row r="7100" ht="12" customHeight="1"/>
    <row r="7101" ht="12" customHeight="1"/>
    <row r="7102" ht="12" customHeight="1"/>
    <row r="7103" ht="12" customHeight="1"/>
    <row r="7104" ht="12" customHeight="1"/>
    <row r="7105" ht="12" customHeight="1"/>
    <row r="7106" ht="12" customHeight="1"/>
    <row r="7107" ht="12" customHeight="1"/>
    <row r="7108" ht="12" customHeight="1"/>
    <row r="7109" ht="12" customHeight="1"/>
    <row r="7110" ht="12" customHeight="1"/>
    <row r="7111" ht="12" customHeight="1"/>
    <row r="7112" ht="12" customHeight="1"/>
    <row r="7113" ht="12" customHeight="1"/>
    <row r="7114" ht="12" customHeight="1"/>
    <row r="7115" ht="12" customHeight="1"/>
    <row r="7116" ht="12" customHeight="1"/>
    <row r="7117" ht="12" customHeight="1"/>
    <row r="7118" ht="12" customHeight="1"/>
    <row r="7119" ht="12" customHeight="1"/>
    <row r="7120" ht="12" customHeight="1"/>
    <row r="7121" ht="12" customHeight="1"/>
    <row r="7122" ht="12" customHeight="1"/>
    <row r="7123" ht="12" customHeight="1"/>
    <row r="7124" ht="12" customHeight="1"/>
    <row r="7125" ht="12" customHeight="1"/>
    <row r="7126" ht="12" customHeight="1"/>
    <row r="7127" ht="12" customHeight="1"/>
    <row r="7128" ht="12" customHeight="1"/>
    <row r="7129" ht="12" customHeight="1"/>
    <row r="7130" ht="12" customHeight="1"/>
    <row r="7131" ht="12" customHeight="1"/>
    <row r="7132" ht="12" customHeight="1"/>
    <row r="7133" ht="12" customHeight="1"/>
    <row r="7134" ht="12" customHeight="1"/>
    <row r="7135" ht="12" customHeight="1"/>
    <row r="7136" ht="12" customHeight="1"/>
    <row r="7137" ht="12" customHeight="1"/>
    <row r="7138" ht="12" customHeight="1"/>
    <row r="7139" ht="12" customHeight="1"/>
    <row r="7140" ht="12" customHeight="1"/>
    <row r="7141" ht="12" customHeight="1"/>
    <row r="7142" ht="12" customHeight="1"/>
    <row r="7143" ht="12" customHeight="1"/>
    <row r="7144" ht="12" customHeight="1"/>
    <row r="7145" ht="12" customHeight="1"/>
    <row r="7146" ht="12" customHeight="1"/>
    <row r="7147" ht="12" customHeight="1"/>
    <row r="7148" ht="12" customHeight="1"/>
    <row r="7149" ht="12" customHeight="1"/>
    <row r="7150" ht="12" customHeight="1"/>
    <row r="7151" ht="12" customHeight="1"/>
    <row r="7152" ht="12" customHeight="1"/>
    <row r="7153" ht="12" customHeight="1"/>
    <row r="7154" ht="12" customHeight="1"/>
    <row r="7155" ht="12" customHeight="1"/>
    <row r="7156" ht="12" customHeight="1"/>
    <row r="7157" ht="12" customHeight="1"/>
    <row r="7158" ht="12" customHeight="1"/>
    <row r="7159" ht="12" customHeight="1"/>
    <row r="7160" ht="12" customHeight="1"/>
    <row r="7161" ht="12" customHeight="1"/>
    <row r="7162" ht="12" customHeight="1"/>
    <row r="7163" ht="12" customHeight="1"/>
    <row r="7164" ht="12" customHeight="1"/>
    <row r="7165" ht="12" customHeight="1"/>
    <row r="7166" ht="12" customHeight="1"/>
    <row r="7167" ht="12" customHeight="1"/>
    <row r="7168" ht="12" customHeight="1"/>
    <row r="7169" ht="12" customHeight="1"/>
    <row r="7170" ht="12" customHeight="1"/>
    <row r="7171" ht="12" customHeight="1"/>
    <row r="7172" ht="12" customHeight="1"/>
    <row r="7173" ht="12" customHeight="1"/>
    <row r="7174" ht="12" customHeight="1"/>
    <row r="7175" ht="12" customHeight="1"/>
    <row r="7176" ht="12" customHeight="1"/>
    <row r="7177" ht="12" customHeight="1"/>
    <row r="7178" ht="12" customHeight="1"/>
    <row r="7179" ht="12" customHeight="1"/>
    <row r="7180" ht="12" customHeight="1"/>
    <row r="7181" ht="12" customHeight="1"/>
    <row r="7182" ht="12" customHeight="1"/>
    <row r="7183" ht="12" customHeight="1"/>
    <row r="7184" ht="12" customHeight="1"/>
    <row r="7185" ht="12" customHeight="1"/>
    <row r="7186" ht="12" customHeight="1"/>
    <row r="7187" ht="12" customHeight="1"/>
    <row r="7188" ht="12" customHeight="1"/>
    <row r="7189" ht="12" customHeight="1"/>
    <row r="7190" ht="12" customHeight="1"/>
    <row r="7191" ht="12" customHeight="1"/>
    <row r="7192" ht="12" customHeight="1"/>
    <row r="7193" ht="12" customHeight="1"/>
    <row r="7194" ht="12" customHeight="1"/>
    <row r="7195" ht="12" customHeight="1"/>
    <row r="7196" ht="12" customHeight="1"/>
    <row r="7197" ht="12" customHeight="1"/>
    <row r="7198" ht="12" customHeight="1"/>
    <row r="7199" ht="12" customHeight="1"/>
    <row r="7200" ht="12" customHeight="1"/>
    <row r="7201" ht="12" customHeight="1"/>
    <row r="7202" ht="12" customHeight="1"/>
    <row r="7203" ht="12" customHeight="1"/>
    <row r="7204" ht="12" customHeight="1"/>
    <row r="7205" ht="12" customHeight="1"/>
    <row r="7206" ht="12" customHeight="1"/>
    <row r="7207" ht="12" customHeight="1"/>
    <row r="7208" ht="12" customHeight="1"/>
    <row r="7209" ht="12" customHeight="1"/>
    <row r="7210" ht="12" customHeight="1"/>
    <row r="7211" ht="12" customHeight="1"/>
    <row r="7212" ht="12" customHeight="1"/>
    <row r="7213" ht="12" customHeight="1"/>
    <row r="7214" ht="12" customHeight="1"/>
    <row r="7215" ht="12" customHeight="1"/>
    <row r="7216" ht="12" customHeight="1"/>
    <row r="7217" ht="12" customHeight="1"/>
    <row r="7218" ht="12" customHeight="1"/>
    <row r="7219" ht="12" customHeight="1"/>
    <row r="7220" ht="12" customHeight="1"/>
    <row r="7221" ht="12" customHeight="1"/>
    <row r="7222" ht="12" customHeight="1"/>
    <row r="7223" ht="12" customHeight="1"/>
    <row r="7224" ht="12" customHeight="1"/>
    <row r="7225" ht="12" customHeight="1"/>
    <row r="7226" ht="12" customHeight="1"/>
    <row r="7227" ht="12" customHeight="1"/>
    <row r="7228" ht="12" customHeight="1"/>
    <row r="7229" ht="12" customHeight="1"/>
    <row r="7230" ht="12" customHeight="1"/>
    <row r="7231" ht="12" customHeight="1"/>
    <row r="7232" ht="12" customHeight="1"/>
    <row r="7233" ht="12" customHeight="1"/>
    <row r="7234" ht="12" customHeight="1"/>
    <row r="7235" ht="12" customHeight="1"/>
    <row r="7236" ht="12" customHeight="1"/>
    <row r="7237" ht="12" customHeight="1"/>
    <row r="7238" ht="12" customHeight="1"/>
    <row r="7239" ht="12" customHeight="1"/>
    <row r="7240" ht="12" customHeight="1"/>
    <row r="7241" ht="12" customHeight="1"/>
    <row r="7242" ht="12" customHeight="1"/>
    <row r="7243" ht="12" customHeight="1"/>
    <row r="7244" ht="12" customHeight="1"/>
    <row r="7245" ht="12" customHeight="1"/>
    <row r="7246" ht="12" customHeight="1"/>
    <row r="7247" ht="12" customHeight="1"/>
    <row r="7248" ht="12" customHeight="1"/>
    <row r="7249" ht="12" customHeight="1"/>
    <row r="7250" ht="12" customHeight="1"/>
    <row r="7251" ht="12" customHeight="1"/>
    <row r="7252" ht="12" customHeight="1"/>
    <row r="7253" ht="12" customHeight="1"/>
    <row r="7254" ht="12" customHeight="1"/>
    <row r="7255" ht="12" customHeight="1"/>
    <row r="7256" ht="12" customHeight="1"/>
    <row r="7257" ht="12" customHeight="1"/>
    <row r="7258" ht="12" customHeight="1"/>
    <row r="7259" ht="12" customHeight="1"/>
    <row r="7260" ht="12" customHeight="1"/>
    <row r="7261" ht="12" customHeight="1"/>
    <row r="7262" ht="12" customHeight="1"/>
    <row r="7263" ht="12" customHeight="1"/>
    <row r="7264" ht="12" customHeight="1"/>
    <row r="7265" ht="12" customHeight="1"/>
    <row r="7266" ht="12" customHeight="1"/>
    <row r="7267" ht="12" customHeight="1"/>
    <row r="7268" ht="12" customHeight="1"/>
    <row r="7269" ht="12" customHeight="1"/>
    <row r="7270" ht="12" customHeight="1"/>
    <row r="7271" ht="12" customHeight="1"/>
    <row r="7272" ht="12" customHeight="1"/>
    <row r="7273" ht="12" customHeight="1"/>
    <row r="7274" ht="12" customHeight="1"/>
    <row r="7275" ht="12" customHeight="1"/>
    <row r="7276" ht="12" customHeight="1"/>
    <row r="7277" ht="12" customHeight="1"/>
    <row r="7278" ht="12" customHeight="1"/>
    <row r="7279" ht="12" customHeight="1"/>
    <row r="7280" ht="12" customHeight="1"/>
    <row r="7281" ht="12" customHeight="1"/>
    <row r="7282" ht="12" customHeight="1"/>
    <row r="7283" ht="12" customHeight="1"/>
    <row r="7284" ht="12" customHeight="1"/>
    <row r="7285" ht="12" customHeight="1"/>
    <row r="7286" ht="12" customHeight="1"/>
    <row r="7287" ht="12" customHeight="1"/>
    <row r="7288" ht="12" customHeight="1"/>
    <row r="7289" ht="12" customHeight="1"/>
    <row r="7290" ht="12" customHeight="1"/>
    <row r="7291" ht="12" customHeight="1"/>
    <row r="7292" ht="12" customHeight="1"/>
    <row r="7293" ht="12" customHeight="1"/>
    <row r="7294" ht="12" customHeight="1"/>
    <row r="7295" ht="12" customHeight="1"/>
    <row r="7296" ht="12" customHeight="1"/>
    <row r="7297" ht="12" customHeight="1"/>
    <row r="7298" ht="12" customHeight="1"/>
    <row r="7299" ht="12" customHeight="1"/>
    <row r="7300" ht="12" customHeight="1"/>
    <row r="7301" ht="12" customHeight="1"/>
    <row r="7302" ht="12" customHeight="1"/>
    <row r="7303" ht="12" customHeight="1"/>
    <row r="7304" ht="12" customHeight="1"/>
    <row r="7305" ht="12" customHeight="1"/>
    <row r="7306" ht="12" customHeight="1"/>
    <row r="7307" ht="12" customHeight="1"/>
    <row r="7308" ht="12" customHeight="1"/>
    <row r="7309" ht="12" customHeight="1"/>
    <row r="7310" ht="12" customHeight="1"/>
    <row r="7311" ht="12" customHeight="1"/>
    <row r="7312" ht="12" customHeight="1"/>
    <row r="7313" ht="12" customHeight="1"/>
    <row r="7314" ht="12" customHeight="1"/>
    <row r="7315" ht="12" customHeight="1"/>
    <row r="7316" ht="12" customHeight="1"/>
    <row r="7317" ht="12" customHeight="1"/>
    <row r="7318" ht="12" customHeight="1"/>
    <row r="7319" ht="12" customHeight="1"/>
    <row r="7320" ht="12" customHeight="1"/>
    <row r="7321" ht="12" customHeight="1"/>
    <row r="7322" ht="12" customHeight="1"/>
    <row r="7323" ht="12" customHeight="1"/>
    <row r="7324" ht="12" customHeight="1"/>
    <row r="7325" ht="12" customHeight="1"/>
    <row r="7326" ht="12" customHeight="1"/>
    <row r="7327" ht="12" customHeight="1"/>
    <row r="7328" ht="12" customHeight="1"/>
    <row r="7329" ht="12" customHeight="1"/>
    <row r="7330" ht="12" customHeight="1"/>
    <row r="7331" ht="12" customHeight="1"/>
    <row r="7332" ht="12" customHeight="1"/>
    <row r="7333" ht="12" customHeight="1"/>
    <row r="7334" ht="12" customHeight="1"/>
    <row r="7335" ht="12" customHeight="1"/>
    <row r="7336" ht="12" customHeight="1"/>
    <row r="7337" ht="12" customHeight="1"/>
    <row r="7338" ht="12" customHeight="1"/>
    <row r="7339" ht="12" customHeight="1"/>
    <row r="7340" ht="12" customHeight="1"/>
    <row r="7341" ht="12" customHeight="1"/>
    <row r="7342" ht="12" customHeight="1"/>
    <row r="7343" ht="12" customHeight="1"/>
    <row r="7344" ht="12" customHeight="1"/>
    <row r="7345" ht="12" customHeight="1"/>
    <row r="7346" ht="12" customHeight="1"/>
    <row r="7347" ht="12" customHeight="1"/>
    <row r="7348" ht="12" customHeight="1"/>
    <row r="7349" ht="12" customHeight="1"/>
    <row r="7350" ht="12" customHeight="1"/>
    <row r="7351" ht="12" customHeight="1"/>
    <row r="7352" ht="12" customHeight="1"/>
    <row r="7353" ht="12" customHeight="1"/>
    <row r="7354" ht="12" customHeight="1"/>
    <row r="7355" ht="12" customHeight="1"/>
    <row r="7356" ht="12" customHeight="1"/>
    <row r="7357" ht="12" customHeight="1"/>
    <row r="7358" ht="12" customHeight="1"/>
    <row r="7359" ht="12" customHeight="1"/>
    <row r="7360" ht="12" customHeight="1"/>
    <row r="7361" ht="12" customHeight="1"/>
    <row r="7362" ht="12" customHeight="1"/>
    <row r="7363" ht="12" customHeight="1"/>
    <row r="7364" ht="12" customHeight="1"/>
    <row r="7365" ht="12" customHeight="1"/>
    <row r="7366" ht="12" customHeight="1"/>
    <row r="7367" ht="12" customHeight="1"/>
    <row r="7368" ht="12" customHeight="1"/>
    <row r="7369" ht="12" customHeight="1"/>
    <row r="7370" ht="12" customHeight="1"/>
    <row r="7371" ht="12" customHeight="1"/>
    <row r="7372" ht="12" customHeight="1"/>
    <row r="7373" ht="12" customHeight="1"/>
    <row r="7374" ht="12" customHeight="1"/>
    <row r="7375" ht="12" customHeight="1"/>
    <row r="7376" ht="12" customHeight="1"/>
    <row r="7377" ht="12" customHeight="1"/>
    <row r="7378" ht="12" customHeight="1"/>
    <row r="7379" ht="12" customHeight="1"/>
    <row r="7380" ht="12" customHeight="1"/>
    <row r="7381" ht="12" customHeight="1"/>
    <row r="7382" ht="12" customHeight="1"/>
    <row r="7383" ht="12" customHeight="1"/>
    <row r="7384" ht="12" customHeight="1"/>
    <row r="7385" ht="12" customHeight="1"/>
    <row r="7386" ht="12" customHeight="1"/>
    <row r="7387" ht="12" customHeight="1"/>
    <row r="7388" ht="12" customHeight="1"/>
    <row r="7389" ht="12" customHeight="1"/>
    <row r="7390" ht="12" customHeight="1"/>
    <row r="7391" ht="12" customHeight="1"/>
    <row r="7392" ht="12" customHeight="1"/>
    <row r="7393" ht="12" customHeight="1"/>
    <row r="7394" ht="12" customHeight="1"/>
    <row r="7395" ht="12" customHeight="1"/>
    <row r="7396" ht="12" customHeight="1"/>
    <row r="7397" ht="12" customHeight="1"/>
    <row r="7398" ht="12" customHeight="1"/>
    <row r="7399" ht="12" customHeight="1"/>
    <row r="7400" ht="12" customHeight="1"/>
    <row r="7401" ht="12" customHeight="1"/>
    <row r="7402" ht="12" customHeight="1"/>
    <row r="7403" ht="12" customHeight="1"/>
    <row r="7404" ht="12" customHeight="1"/>
    <row r="7405" ht="12" customHeight="1"/>
    <row r="7406" ht="12" customHeight="1"/>
    <row r="7407" ht="12" customHeight="1"/>
    <row r="7408" ht="12" customHeight="1"/>
    <row r="7409" ht="12" customHeight="1"/>
    <row r="7410" ht="12" customHeight="1"/>
    <row r="7411" ht="12" customHeight="1"/>
    <row r="7412" ht="12" customHeight="1"/>
    <row r="7413" ht="12" customHeight="1"/>
    <row r="7414" ht="12" customHeight="1"/>
    <row r="7415" ht="12" customHeight="1"/>
    <row r="7416" ht="12" customHeight="1"/>
    <row r="7417" ht="12" customHeight="1"/>
    <row r="7418" ht="12" customHeight="1"/>
    <row r="7419" ht="12" customHeight="1"/>
    <row r="7420" ht="12" customHeight="1"/>
    <row r="7421" ht="12" customHeight="1"/>
    <row r="7422" ht="12" customHeight="1"/>
    <row r="7423" ht="12" customHeight="1"/>
    <row r="7424" ht="12" customHeight="1"/>
    <row r="7425" ht="12" customHeight="1"/>
    <row r="7426" ht="12" customHeight="1"/>
    <row r="7427" ht="12" customHeight="1"/>
    <row r="7428" ht="12" customHeight="1"/>
    <row r="7429" ht="12" customHeight="1"/>
    <row r="7430" ht="12" customHeight="1"/>
    <row r="7431" ht="12" customHeight="1"/>
    <row r="7432" ht="12" customHeight="1"/>
    <row r="7433" ht="12" customHeight="1"/>
    <row r="7434" ht="12" customHeight="1"/>
    <row r="7435" ht="12" customHeight="1"/>
    <row r="7436" ht="12" customHeight="1"/>
    <row r="7437" ht="12" customHeight="1"/>
    <row r="7438" ht="12" customHeight="1"/>
    <row r="7439" ht="12" customHeight="1"/>
    <row r="7440" ht="12" customHeight="1"/>
    <row r="7441" ht="12" customHeight="1"/>
    <row r="7442" ht="12" customHeight="1"/>
    <row r="7443" ht="12" customHeight="1"/>
    <row r="7444" ht="12" customHeight="1"/>
    <row r="7445" ht="12" customHeight="1"/>
    <row r="7446" ht="12" customHeight="1"/>
    <row r="7447" ht="12" customHeight="1"/>
    <row r="7448" ht="12" customHeight="1"/>
    <row r="7449" ht="12" customHeight="1"/>
    <row r="7450" ht="12" customHeight="1"/>
    <row r="7451" ht="12" customHeight="1"/>
    <row r="7452" ht="12" customHeight="1"/>
    <row r="7453" ht="12" customHeight="1"/>
    <row r="7454" ht="12" customHeight="1"/>
    <row r="7455" ht="12" customHeight="1"/>
    <row r="7456" ht="12" customHeight="1"/>
    <row r="7457" ht="12" customHeight="1"/>
    <row r="7458" ht="12" customHeight="1"/>
    <row r="7459" ht="12" customHeight="1"/>
    <row r="7460" ht="12" customHeight="1"/>
    <row r="7461" ht="12" customHeight="1"/>
    <row r="7462" ht="12" customHeight="1"/>
    <row r="7463" ht="12" customHeight="1"/>
    <row r="7464" ht="12" customHeight="1"/>
    <row r="7465" ht="12" customHeight="1"/>
    <row r="7466" ht="12" customHeight="1"/>
    <row r="7467" ht="12" customHeight="1"/>
    <row r="7468" ht="12" customHeight="1"/>
    <row r="7469" ht="12" customHeight="1"/>
    <row r="7470" ht="12" customHeight="1"/>
    <row r="7471" ht="12" customHeight="1"/>
    <row r="7472" ht="12" customHeight="1"/>
    <row r="7473" ht="12" customHeight="1"/>
    <row r="7474" ht="12" customHeight="1"/>
    <row r="7475" ht="12" customHeight="1"/>
    <row r="7476" ht="12" customHeight="1"/>
    <row r="7477" ht="12" customHeight="1"/>
    <row r="7478" ht="12" customHeight="1"/>
    <row r="7479" ht="12" customHeight="1"/>
    <row r="7480" ht="12" customHeight="1"/>
    <row r="7481" ht="12" customHeight="1"/>
    <row r="7482" ht="12" customHeight="1"/>
    <row r="7483" ht="12" customHeight="1"/>
    <row r="7484" ht="12" customHeight="1"/>
    <row r="7485" ht="12" customHeight="1"/>
    <row r="7486" ht="12" customHeight="1"/>
    <row r="7487" ht="12" customHeight="1"/>
    <row r="7488" ht="12" customHeight="1"/>
    <row r="7489" ht="12" customHeight="1"/>
    <row r="7490" ht="12" customHeight="1"/>
    <row r="7491" ht="12" customHeight="1"/>
    <row r="7492" ht="12" customHeight="1"/>
    <row r="7493" ht="12" customHeight="1"/>
    <row r="7494" ht="12" customHeight="1"/>
    <row r="7495" ht="12" customHeight="1"/>
    <row r="7496" ht="12" customHeight="1"/>
    <row r="7497" ht="12" customHeight="1"/>
    <row r="7498" ht="12" customHeight="1"/>
    <row r="7499" ht="12" customHeight="1"/>
    <row r="7500" ht="12" customHeight="1"/>
    <row r="7501" ht="12" customHeight="1"/>
    <row r="7502" ht="12" customHeight="1"/>
    <row r="7503" ht="12" customHeight="1"/>
    <row r="7504" ht="12" customHeight="1"/>
    <row r="7505" ht="12" customHeight="1"/>
    <row r="7506" ht="12" customHeight="1"/>
    <row r="7507" ht="12" customHeight="1"/>
    <row r="7508" ht="12" customHeight="1"/>
    <row r="7509" ht="12" customHeight="1"/>
    <row r="7510" ht="12" customHeight="1"/>
    <row r="7511" ht="12" customHeight="1"/>
    <row r="7512" ht="12" customHeight="1"/>
    <row r="7513" ht="12" customHeight="1"/>
    <row r="7514" ht="12" customHeight="1"/>
    <row r="7515" ht="12" customHeight="1"/>
    <row r="7516" ht="12" customHeight="1"/>
    <row r="7517" ht="12" customHeight="1"/>
    <row r="7518" ht="12" customHeight="1"/>
    <row r="7519" ht="12" customHeight="1"/>
    <row r="7520" ht="12" customHeight="1"/>
    <row r="7521" ht="12" customHeight="1"/>
    <row r="7522" ht="12" customHeight="1"/>
    <row r="7523" ht="12" customHeight="1"/>
    <row r="7524" ht="12" customHeight="1"/>
    <row r="7525" ht="12" customHeight="1"/>
    <row r="7526" ht="12" customHeight="1"/>
    <row r="7527" ht="12" customHeight="1"/>
    <row r="7528" ht="12" customHeight="1"/>
    <row r="7529" ht="12" customHeight="1"/>
    <row r="7530" ht="12" customHeight="1"/>
    <row r="7531" ht="12" customHeight="1"/>
    <row r="7532" ht="12" customHeight="1"/>
    <row r="7533" ht="12" customHeight="1"/>
    <row r="7534" ht="12" customHeight="1"/>
    <row r="7535" ht="12" customHeight="1"/>
    <row r="7536" ht="12" customHeight="1"/>
    <row r="7537" ht="12" customHeight="1"/>
    <row r="7538" ht="12" customHeight="1"/>
    <row r="7539" ht="12" customHeight="1"/>
    <row r="7540" ht="12" customHeight="1"/>
    <row r="7541" ht="12" customHeight="1"/>
    <row r="7542" ht="12" customHeight="1"/>
    <row r="7543" ht="12" customHeight="1"/>
    <row r="7544" ht="12" customHeight="1"/>
    <row r="7545" ht="12" customHeight="1"/>
    <row r="7546" ht="12" customHeight="1"/>
    <row r="7547" ht="12" customHeight="1"/>
    <row r="7548" ht="12" customHeight="1"/>
    <row r="7549" ht="12" customHeight="1"/>
    <row r="7550" ht="12" customHeight="1"/>
    <row r="7551" ht="12" customHeight="1"/>
    <row r="7552" ht="12" customHeight="1"/>
    <row r="7553" ht="12" customHeight="1"/>
    <row r="7554" ht="12" customHeight="1"/>
    <row r="7555" ht="12" customHeight="1"/>
    <row r="7556" ht="12" customHeight="1"/>
    <row r="7557" ht="12" customHeight="1"/>
    <row r="7558" ht="12" customHeight="1"/>
    <row r="7559" ht="12" customHeight="1"/>
    <row r="7560" ht="12" customHeight="1"/>
    <row r="7561" ht="12" customHeight="1"/>
    <row r="7562" ht="12" customHeight="1"/>
    <row r="7563" ht="12" customHeight="1"/>
    <row r="7564" ht="12" customHeight="1"/>
    <row r="7565" ht="12" customHeight="1"/>
    <row r="7566" ht="12" customHeight="1"/>
    <row r="7567" ht="12" customHeight="1"/>
    <row r="7568" ht="12" customHeight="1"/>
    <row r="7569" ht="12" customHeight="1"/>
    <row r="7570" ht="12" customHeight="1"/>
    <row r="7571" ht="12" customHeight="1"/>
    <row r="7572" ht="12" customHeight="1"/>
    <row r="7573" ht="12" customHeight="1"/>
    <row r="7574" ht="12" customHeight="1"/>
    <row r="7575" ht="12" customHeight="1"/>
    <row r="7576" ht="12" customHeight="1"/>
    <row r="7577" ht="12" customHeight="1"/>
    <row r="7578" ht="12" customHeight="1"/>
    <row r="7579" ht="12" customHeight="1"/>
    <row r="7580" ht="12" customHeight="1"/>
    <row r="7581" ht="12" customHeight="1"/>
    <row r="7582" ht="12" customHeight="1"/>
    <row r="7583" ht="12" customHeight="1"/>
    <row r="7584" ht="12" customHeight="1"/>
    <row r="7585" ht="12" customHeight="1"/>
    <row r="7586" ht="12" customHeight="1"/>
    <row r="7587" ht="12" customHeight="1"/>
    <row r="7588" ht="12" customHeight="1"/>
    <row r="7589" ht="12" customHeight="1"/>
    <row r="7590" ht="12" customHeight="1"/>
    <row r="7591" ht="12" customHeight="1"/>
    <row r="7592" ht="12" customHeight="1"/>
    <row r="7593" ht="12" customHeight="1"/>
    <row r="7594" ht="12" customHeight="1"/>
    <row r="7595" ht="12" customHeight="1"/>
    <row r="7596" ht="12" customHeight="1"/>
    <row r="7597" ht="12" customHeight="1"/>
    <row r="7598" ht="12" customHeight="1"/>
    <row r="7599" ht="12" customHeight="1"/>
    <row r="7600" ht="12" customHeight="1"/>
    <row r="7601" ht="12" customHeight="1"/>
    <row r="7602" ht="12" customHeight="1"/>
    <row r="7603" ht="12" customHeight="1"/>
    <row r="7604" ht="12" customHeight="1"/>
    <row r="7605" ht="12" customHeight="1"/>
    <row r="7606" ht="12" customHeight="1"/>
    <row r="7607" ht="12" customHeight="1"/>
    <row r="7608" ht="12" customHeight="1"/>
    <row r="7609" ht="12" customHeight="1"/>
    <row r="7610" ht="12" customHeight="1"/>
    <row r="7611" ht="12" customHeight="1"/>
    <row r="7612" ht="12" customHeight="1"/>
    <row r="7613" ht="12" customHeight="1"/>
    <row r="7614" ht="12" customHeight="1"/>
    <row r="7615" ht="12" customHeight="1"/>
    <row r="7616" ht="12" customHeight="1"/>
    <row r="7617" ht="12" customHeight="1"/>
    <row r="7618" ht="12" customHeight="1"/>
    <row r="7619" ht="12" customHeight="1"/>
    <row r="7620" ht="12" customHeight="1"/>
    <row r="7621" ht="12" customHeight="1"/>
    <row r="7622" ht="12" customHeight="1"/>
    <row r="7623" ht="12" customHeight="1"/>
    <row r="7624" ht="12" customHeight="1"/>
    <row r="7625" ht="12" customHeight="1"/>
    <row r="7626" ht="12" customHeight="1"/>
    <row r="7627" ht="12" customHeight="1"/>
    <row r="7628" ht="12" customHeight="1"/>
    <row r="7629" ht="12" customHeight="1"/>
    <row r="7630" ht="12" customHeight="1"/>
    <row r="7631" ht="12" customHeight="1"/>
    <row r="7632" ht="12" customHeight="1"/>
    <row r="7633" ht="12" customHeight="1"/>
    <row r="7634" ht="12" customHeight="1"/>
    <row r="7635" ht="12" customHeight="1"/>
    <row r="7636" ht="12" customHeight="1"/>
    <row r="7637" ht="12" customHeight="1"/>
    <row r="7638" ht="12" customHeight="1"/>
    <row r="7639" ht="12" customHeight="1"/>
    <row r="7640" ht="12" customHeight="1"/>
    <row r="7641" ht="12" customHeight="1"/>
    <row r="7642" ht="12" customHeight="1"/>
    <row r="7643" ht="12" customHeight="1"/>
    <row r="7644" ht="12" customHeight="1"/>
    <row r="7645" ht="12" customHeight="1"/>
    <row r="7646" ht="12" customHeight="1"/>
    <row r="7647" ht="12" customHeight="1"/>
    <row r="7648" ht="12" customHeight="1"/>
    <row r="7649" ht="12" customHeight="1"/>
    <row r="7650" ht="12" customHeight="1"/>
    <row r="7651" ht="12" customHeight="1"/>
    <row r="7652" ht="12" customHeight="1"/>
    <row r="7653" ht="12" customHeight="1"/>
    <row r="7654" ht="12" customHeight="1"/>
    <row r="7655" ht="12" customHeight="1"/>
    <row r="7656" ht="12" customHeight="1"/>
    <row r="7657" ht="12" customHeight="1"/>
    <row r="7658" ht="12" customHeight="1"/>
    <row r="7659" ht="12" customHeight="1"/>
    <row r="7660" ht="12" customHeight="1"/>
    <row r="7661" ht="12" customHeight="1"/>
    <row r="7662" ht="12" customHeight="1"/>
    <row r="7663" ht="12" customHeight="1"/>
    <row r="7664" ht="12" customHeight="1"/>
    <row r="7665" ht="12" customHeight="1"/>
    <row r="7666" ht="12" customHeight="1"/>
    <row r="7667" ht="12" customHeight="1"/>
    <row r="7668" ht="12" customHeight="1"/>
    <row r="7669" ht="12" customHeight="1"/>
    <row r="7670" ht="12" customHeight="1"/>
    <row r="7671" ht="12" customHeight="1"/>
    <row r="7672" ht="12" customHeight="1"/>
    <row r="7673" ht="12" customHeight="1"/>
    <row r="7674" ht="12" customHeight="1"/>
    <row r="7675" ht="12" customHeight="1"/>
    <row r="7676" ht="12" customHeight="1"/>
    <row r="7677" ht="12" customHeight="1"/>
    <row r="7678" ht="12" customHeight="1"/>
    <row r="7679" ht="12" customHeight="1"/>
    <row r="7680" ht="12" customHeight="1"/>
    <row r="7681" ht="12" customHeight="1"/>
    <row r="7682" ht="12" customHeight="1"/>
    <row r="7683" ht="12" customHeight="1"/>
    <row r="7684" ht="12" customHeight="1"/>
    <row r="7685" ht="12" customHeight="1"/>
    <row r="7686" ht="12" customHeight="1"/>
    <row r="7687" ht="12" customHeight="1"/>
    <row r="7688" ht="12" customHeight="1"/>
    <row r="7689" ht="12" customHeight="1"/>
    <row r="7690" ht="12" customHeight="1"/>
    <row r="7691" ht="12" customHeight="1"/>
    <row r="7692" ht="12" customHeight="1"/>
    <row r="7693" ht="12" customHeight="1"/>
    <row r="7694" ht="12" customHeight="1"/>
    <row r="7695" ht="12" customHeight="1"/>
    <row r="7696" ht="12" customHeight="1"/>
    <row r="7697" ht="12" customHeight="1"/>
    <row r="7698" ht="12" customHeight="1"/>
    <row r="7699" ht="12" customHeight="1"/>
    <row r="7700" ht="12" customHeight="1"/>
    <row r="7701" ht="12" customHeight="1"/>
    <row r="7702" ht="12" customHeight="1"/>
    <row r="7703" ht="12" customHeight="1"/>
    <row r="7704" ht="12" customHeight="1"/>
    <row r="7705" ht="12" customHeight="1"/>
    <row r="7706" ht="12" customHeight="1"/>
    <row r="7707" ht="12" customHeight="1"/>
    <row r="7708" ht="12" customHeight="1"/>
    <row r="7709" ht="12" customHeight="1"/>
    <row r="7710" ht="12" customHeight="1"/>
    <row r="7711" ht="12" customHeight="1"/>
    <row r="7712" ht="12" customHeight="1"/>
    <row r="7713" ht="12" customHeight="1"/>
    <row r="7714" ht="12" customHeight="1"/>
    <row r="7715" ht="12" customHeight="1"/>
    <row r="7716" ht="12" customHeight="1"/>
    <row r="7717" ht="12" customHeight="1"/>
    <row r="7718" ht="12" customHeight="1"/>
    <row r="7719" ht="12" customHeight="1"/>
    <row r="7720" ht="12" customHeight="1"/>
    <row r="7721" ht="12" customHeight="1"/>
    <row r="7722" ht="12" customHeight="1"/>
    <row r="7723" ht="12" customHeight="1"/>
    <row r="7724" ht="12" customHeight="1"/>
    <row r="7725" ht="12" customHeight="1"/>
    <row r="7726" ht="12" customHeight="1"/>
    <row r="7727" ht="12" customHeight="1"/>
    <row r="7728" ht="12" customHeight="1"/>
    <row r="7729" ht="12" customHeight="1"/>
    <row r="7730" ht="12" customHeight="1"/>
    <row r="7731" ht="12" customHeight="1"/>
    <row r="7732" ht="12" customHeight="1"/>
    <row r="7733" ht="12" customHeight="1"/>
    <row r="7734" ht="12" customHeight="1"/>
    <row r="7735" ht="12" customHeight="1"/>
    <row r="7736" ht="12" customHeight="1"/>
    <row r="7737" ht="12" customHeight="1"/>
    <row r="7738" ht="12" customHeight="1"/>
    <row r="7739" ht="12" customHeight="1"/>
    <row r="7740" ht="12" customHeight="1"/>
    <row r="7741" ht="12" customHeight="1"/>
    <row r="7742" ht="12" customHeight="1"/>
    <row r="7743" ht="12" customHeight="1"/>
    <row r="7744" ht="12" customHeight="1"/>
    <row r="7745" ht="12" customHeight="1"/>
    <row r="7746" ht="12" customHeight="1"/>
    <row r="7747" ht="12" customHeight="1"/>
    <row r="7748" ht="12" customHeight="1"/>
    <row r="7749" ht="12" customHeight="1"/>
    <row r="7750" ht="12" customHeight="1"/>
    <row r="7751" ht="12" customHeight="1"/>
    <row r="7752" ht="12" customHeight="1"/>
    <row r="7753" ht="12" customHeight="1"/>
    <row r="7754" ht="12" customHeight="1"/>
    <row r="7755" ht="12" customHeight="1"/>
    <row r="7756" ht="12" customHeight="1"/>
    <row r="7757" ht="12" customHeight="1"/>
    <row r="7758" ht="12" customHeight="1"/>
    <row r="7759" ht="12" customHeight="1"/>
    <row r="7760" ht="12" customHeight="1"/>
    <row r="7761" ht="12" customHeight="1"/>
    <row r="7762" ht="12" customHeight="1"/>
    <row r="7763" ht="12" customHeight="1"/>
    <row r="7764" ht="12" customHeight="1"/>
    <row r="7765" ht="12" customHeight="1"/>
    <row r="7766" ht="12" customHeight="1"/>
    <row r="7767" ht="12" customHeight="1"/>
    <row r="7768" ht="12" customHeight="1"/>
    <row r="7769" ht="12" customHeight="1"/>
    <row r="7770" ht="12" customHeight="1"/>
    <row r="7771" ht="12" customHeight="1"/>
    <row r="7772" ht="12" customHeight="1"/>
    <row r="7773" ht="12" customHeight="1"/>
    <row r="7774" ht="12" customHeight="1"/>
    <row r="7775" ht="12" customHeight="1"/>
    <row r="7776" ht="12" customHeight="1"/>
    <row r="7777" ht="12" customHeight="1"/>
    <row r="7778" ht="12" customHeight="1"/>
    <row r="7779" ht="12" customHeight="1"/>
    <row r="7780" ht="12" customHeight="1"/>
    <row r="7781" ht="12" customHeight="1"/>
    <row r="7782" ht="12" customHeight="1"/>
    <row r="7783" ht="12" customHeight="1"/>
    <row r="7784" ht="12" customHeight="1"/>
    <row r="7785" ht="12" customHeight="1"/>
    <row r="7786" ht="12" customHeight="1"/>
    <row r="7787" ht="12" customHeight="1"/>
    <row r="7788" ht="12" customHeight="1"/>
    <row r="7789" ht="12" customHeight="1"/>
    <row r="7790" ht="12" customHeight="1"/>
    <row r="7791" ht="12" customHeight="1"/>
    <row r="7792" ht="12" customHeight="1"/>
    <row r="7793" ht="12" customHeight="1"/>
    <row r="7794" ht="12" customHeight="1"/>
    <row r="7795" ht="12" customHeight="1"/>
    <row r="7796" ht="12" customHeight="1"/>
    <row r="7797" ht="12" customHeight="1"/>
    <row r="7798" ht="12" customHeight="1"/>
    <row r="7799" ht="12" customHeight="1"/>
    <row r="7800" ht="12" customHeight="1"/>
    <row r="7801" ht="12" customHeight="1"/>
    <row r="7802" ht="12" customHeight="1"/>
    <row r="7803" ht="12" customHeight="1"/>
    <row r="7804" ht="12" customHeight="1"/>
    <row r="7805" ht="12" customHeight="1"/>
    <row r="7806" ht="12" customHeight="1"/>
    <row r="7807" ht="12" customHeight="1"/>
    <row r="7808" ht="12" customHeight="1"/>
    <row r="7809" ht="12" customHeight="1"/>
    <row r="7810" ht="12" customHeight="1"/>
    <row r="7811" ht="12" customHeight="1"/>
    <row r="7812" ht="12" customHeight="1"/>
    <row r="7813" ht="12" customHeight="1"/>
    <row r="7814" ht="12" customHeight="1"/>
    <row r="7815" ht="12" customHeight="1"/>
    <row r="7816" ht="12" customHeight="1"/>
    <row r="7817" ht="12" customHeight="1"/>
    <row r="7818" ht="12" customHeight="1"/>
    <row r="7819" ht="12" customHeight="1"/>
    <row r="7820" ht="12" customHeight="1"/>
    <row r="7821" ht="12" customHeight="1"/>
    <row r="7822" ht="12" customHeight="1"/>
    <row r="7823" ht="12" customHeight="1"/>
    <row r="7824" ht="12" customHeight="1"/>
    <row r="7825" ht="12" customHeight="1"/>
    <row r="7826" ht="12" customHeight="1"/>
    <row r="7827" ht="12" customHeight="1"/>
    <row r="7828" ht="12" customHeight="1"/>
    <row r="7829" ht="12" customHeight="1"/>
    <row r="7830" ht="12" customHeight="1"/>
    <row r="7831" ht="12" customHeight="1"/>
    <row r="7832" ht="12" customHeight="1"/>
    <row r="7833" ht="12" customHeight="1"/>
    <row r="7834" ht="12" customHeight="1"/>
    <row r="7835" ht="12" customHeight="1"/>
    <row r="7836" ht="12" customHeight="1"/>
    <row r="7837" ht="12" customHeight="1"/>
    <row r="7838" ht="12" customHeight="1"/>
    <row r="7839" ht="12" customHeight="1"/>
    <row r="7840" ht="12" customHeight="1"/>
    <row r="7841" ht="12" customHeight="1"/>
    <row r="7842" ht="12" customHeight="1"/>
    <row r="7843" ht="12" customHeight="1"/>
    <row r="7844" ht="12" customHeight="1"/>
    <row r="7845" ht="12" customHeight="1"/>
    <row r="7846" ht="12" customHeight="1"/>
    <row r="7847" ht="12" customHeight="1"/>
    <row r="7848" ht="12" customHeight="1"/>
    <row r="7849" ht="12" customHeight="1"/>
    <row r="7850" ht="12" customHeight="1"/>
    <row r="7851" ht="12" customHeight="1"/>
    <row r="7852" ht="12" customHeight="1"/>
    <row r="7853" ht="12" customHeight="1"/>
    <row r="7854" ht="12" customHeight="1"/>
    <row r="7855" ht="12" customHeight="1"/>
  </sheetData>
  <mergeCells count="3">
    <mergeCell ref="A3:H3"/>
    <mergeCell ref="A4:H4"/>
    <mergeCell ref="A5:H5"/>
  </mergeCells>
  <printOptions/>
  <pageMargins left="0.512" right="0.512" top="0.45" bottom="0.25" header="0.31" footer="0.23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view="pageBreakPreview" zoomScale="85" zoomScaleSheetLayoutView="85" workbookViewId="0" topLeftCell="A1">
      <selection activeCell="A1" sqref="A1:H1"/>
    </sheetView>
  </sheetViews>
  <sheetFormatPr defaultColWidth="9.140625" defaultRowHeight="12.75"/>
  <cols>
    <col min="1" max="1" width="34.00390625" style="55" customWidth="1"/>
    <col min="2" max="2" width="13.140625" style="55" customWidth="1"/>
    <col min="3" max="4" width="12.28125" style="55" customWidth="1"/>
    <col min="5" max="6" width="14.421875" style="55" customWidth="1"/>
    <col min="7" max="7" width="15.00390625" style="55" customWidth="1"/>
    <col min="8" max="8" width="11.421875" style="55" customWidth="1"/>
    <col min="9" max="16384" width="9.140625" style="55" customWidth="1"/>
  </cols>
  <sheetData>
    <row r="1" spans="1:8" ht="12.75">
      <c r="A1" s="97" t="s">
        <v>15</v>
      </c>
      <c r="B1" s="97"/>
      <c r="C1" s="97"/>
      <c r="D1" s="97"/>
      <c r="E1" s="97"/>
      <c r="F1" s="97"/>
      <c r="G1" s="97"/>
      <c r="H1" s="97"/>
    </row>
    <row r="2" spans="1:8" ht="12.75">
      <c r="A2" s="97" t="s">
        <v>16</v>
      </c>
      <c r="B2" s="97"/>
      <c r="C2" s="97"/>
      <c r="D2" s="97"/>
      <c r="E2" s="97"/>
      <c r="F2" s="97"/>
      <c r="G2" s="97"/>
      <c r="H2" s="97"/>
    </row>
    <row r="3" spans="1:8" ht="12.75">
      <c r="A3" s="97" t="s">
        <v>17</v>
      </c>
      <c r="B3" s="97"/>
      <c r="C3" s="97"/>
      <c r="D3" s="97"/>
      <c r="E3" s="97"/>
      <c r="F3" s="97"/>
      <c r="G3" s="97"/>
      <c r="H3" s="97"/>
    </row>
    <row r="4" spans="1:8" ht="12.75">
      <c r="A4" s="19"/>
      <c r="B4" s="19"/>
      <c r="C4" s="19"/>
      <c r="D4" s="19"/>
      <c r="E4" s="19"/>
      <c r="F4" s="19"/>
      <c r="G4" s="19"/>
      <c r="H4" s="19"/>
    </row>
    <row r="5" ht="12.75">
      <c r="A5" s="54" t="s">
        <v>68</v>
      </c>
    </row>
    <row r="6" ht="12.75">
      <c r="A6" s="54" t="s">
        <v>276</v>
      </c>
    </row>
    <row r="7" ht="12.75">
      <c r="F7" s="56" t="s">
        <v>162</v>
      </c>
    </row>
    <row r="8" spans="2:8" ht="12.75">
      <c r="B8" s="56" t="s">
        <v>61</v>
      </c>
      <c r="C8" s="56" t="s">
        <v>118</v>
      </c>
      <c r="D8" s="56" t="s">
        <v>154</v>
      </c>
      <c r="E8" s="56" t="s">
        <v>156</v>
      </c>
      <c r="F8" s="56" t="s">
        <v>157</v>
      </c>
      <c r="G8" s="56" t="s">
        <v>158</v>
      </c>
      <c r="H8" s="56" t="s">
        <v>63</v>
      </c>
    </row>
    <row r="9" spans="2:8" ht="12.75">
      <c r="B9" s="56" t="s">
        <v>62</v>
      </c>
      <c r="C9" s="56" t="s">
        <v>119</v>
      </c>
      <c r="D9" s="56" t="s">
        <v>155</v>
      </c>
      <c r="E9" s="56" t="s">
        <v>49</v>
      </c>
      <c r="F9" s="56" t="s">
        <v>49</v>
      </c>
      <c r="G9" s="56" t="s">
        <v>177</v>
      </c>
      <c r="H9" s="56"/>
    </row>
    <row r="10" spans="2:8" ht="12.75">
      <c r="B10" s="56"/>
      <c r="C10" s="56"/>
      <c r="D10" s="56"/>
      <c r="E10" s="56"/>
      <c r="F10" s="56"/>
      <c r="G10" s="57"/>
      <c r="H10" s="56"/>
    </row>
    <row r="11" spans="2:8" ht="12.75">
      <c r="B11" s="56" t="s">
        <v>2</v>
      </c>
      <c r="C11" s="56" t="s">
        <v>2</v>
      </c>
      <c r="D11" s="56" t="s">
        <v>2</v>
      </c>
      <c r="E11" s="56" t="s">
        <v>2</v>
      </c>
      <c r="F11" s="56" t="s">
        <v>2</v>
      </c>
      <c r="G11" s="56" t="s">
        <v>2</v>
      </c>
      <c r="H11" s="56" t="s">
        <v>2</v>
      </c>
    </row>
    <row r="12" spans="2:8" ht="12.75">
      <c r="B12" s="56"/>
      <c r="C12" s="56"/>
      <c r="D12" s="56"/>
      <c r="E12" s="56"/>
      <c r="F12" s="56"/>
      <c r="G12" s="56"/>
      <c r="H12" s="56"/>
    </row>
    <row r="13" spans="2:8" ht="12.75">
      <c r="B13" s="56"/>
      <c r="C13" s="56"/>
      <c r="D13" s="56"/>
      <c r="E13" s="56"/>
      <c r="F13" s="56"/>
      <c r="G13" s="56"/>
      <c r="H13" s="56"/>
    </row>
    <row r="14" spans="1:8" ht="12.75">
      <c r="A14" s="55" t="s">
        <v>235</v>
      </c>
      <c r="B14" s="90">
        <v>314667</v>
      </c>
      <c r="C14" s="90">
        <v>-1209</v>
      </c>
      <c r="D14" s="90">
        <v>116320</v>
      </c>
      <c r="E14" s="90">
        <v>79137</v>
      </c>
      <c r="F14" s="90">
        <v>11450</v>
      </c>
      <c r="G14" s="90">
        <v>99944</v>
      </c>
      <c r="H14" s="90">
        <v>620309</v>
      </c>
    </row>
    <row r="15" spans="2:8" ht="12.75">
      <c r="B15" s="56"/>
      <c r="C15" s="56"/>
      <c r="D15" s="56"/>
      <c r="E15" s="56"/>
      <c r="F15" s="56"/>
      <c r="G15" s="56"/>
      <c r="H15" s="56"/>
    </row>
    <row r="16" spans="1:8" ht="12.75">
      <c r="A16" s="55" t="s">
        <v>181</v>
      </c>
      <c r="B16" s="83">
        <v>0</v>
      </c>
      <c r="C16" s="83">
        <v>-13</v>
      </c>
      <c r="D16" s="83">
        <v>0</v>
      </c>
      <c r="E16" s="83">
        <v>0</v>
      </c>
      <c r="F16" s="83">
        <v>0</v>
      </c>
      <c r="G16" s="83">
        <v>0</v>
      </c>
      <c r="H16" s="83">
        <f>SUM(B16:G16)</f>
        <v>-13</v>
      </c>
    </row>
    <row r="17" spans="2:8" ht="12.75">
      <c r="B17" s="83"/>
      <c r="C17" s="83"/>
      <c r="D17" s="83"/>
      <c r="E17" s="83"/>
      <c r="F17" s="83"/>
      <c r="G17" s="83"/>
      <c r="H17" s="83"/>
    </row>
    <row r="18" spans="1:8" ht="12.75">
      <c r="A18" s="55" t="s">
        <v>207</v>
      </c>
      <c r="B18" s="83">
        <v>0</v>
      </c>
      <c r="C18" s="83">
        <v>0</v>
      </c>
      <c r="D18" s="83">
        <v>0</v>
      </c>
      <c r="E18" s="83">
        <v>0</v>
      </c>
      <c r="F18" s="83">
        <v>-31</v>
      </c>
      <c r="G18" s="83">
        <v>0</v>
      </c>
      <c r="H18" s="83">
        <f>SUM(B18:G18)</f>
        <v>-31</v>
      </c>
    </row>
    <row r="19" spans="2:8" ht="12.75">
      <c r="B19" s="83"/>
      <c r="C19" s="83"/>
      <c r="D19" s="83"/>
      <c r="E19" s="83"/>
      <c r="F19" s="83"/>
      <c r="G19" s="83"/>
      <c r="H19" s="83"/>
    </row>
    <row r="20" spans="1:8" ht="12.75">
      <c r="A20" s="55" t="s">
        <v>217</v>
      </c>
      <c r="B20" s="83">
        <v>0</v>
      </c>
      <c r="C20" s="83">
        <v>0</v>
      </c>
      <c r="D20" s="83">
        <v>0</v>
      </c>
      <c r="E20" s="83">
        <v>-572</v>
      </c>
      <c r="F20" s="83">
        <v>0</v>
      </c>
      <c r="G20" s="83">
        <v>572</v>
      </c>
      <c r="H20" s="83">
        <f>SUM(B20:G20)</f>
        <v>0</v>
      </c>
    </row>
    <row r="21" spans="2:8" ht="12.75">
      <c r="B21" s="83"/>
      <c r="C21" s="83"/>
      <c r="D21" s="83"/>
      <c r="E21" s="83"/>
      <c r="F21" s="83"/>
      <c r="G21" s="83"/>
      <c r="H21" s="83"/>
    </row>
    <row r="22" spans="1:8" ht="12.75">
      <c r="A22" s="79" t="s">
        <v>208</v>
      </c>
      <c r="B22" s="83">
        <v>0</v>
      </c>
      <c r="C22" s="83">
        <v>0</v>
      </c>
      <c r="D22" s="83">
        <v>0</v>
      </c>
      <c r="E22" s="83">
        <v>0</v>
      </c>
      <c r="F22" s="83">
        <v>0</v>
      </c>
      <c r="G22" s="83">
        <v>1173</v>
      </c>
      <c r="H22" s="83">
        <f>SUM(B22:G22)</f>
        <v>1173</v>
      </c>
    </row>
    <row r="23" spans="1:8" ht="12.75">
      <c r="A23" s="79"/>
      <c r="B23" s="83"/>
      <c r="C23" s="83"/>
      <c r="D23" s="83"/>
      <c r="E23" s="83"/>
      <c r="F23" s="83"/>
      <c r="G23" s="83"/>
      <c r="H23" s="83"/>
    </row>
    <row r="24" spans="1:8" ht="12.75">
      <c r="A24" s="66" t="s">
        <v>294</v>
      </c>
      <c r="B24" s="83">
        <v>0</v>
      </c>
      <c r="C24" s="83">
        <v>0</v>
      </c>
      <c r="D24" s="83">
        <v>0</v>
      </c>
      <c r="E24" s="83">
        <v>0</v>
      </c>
      <c r="F24" s="83">
        <v>0</v>
      </c>
      <c r="G24" s="83">
        <v>-4506</v>
      </c>
      <c r="H24" s="83">
        <f>SUM(B24:G24)</f>
        <v>-4506</v>
      </c>
    </row>
    <row r="25" spans="1:8" ht="12.75">
      <c r="A25" s="79" t="s">
        <v>295</v>
      </c>
      <c r="B25" s="83"/>
      <c r="C25" s="83"/>
      <c r="D25" s="83"/>
      <c r="E25" s="83"/>
      <c r="F25" s="83"/>
      <c r="G25" s="83"/>
      <c r="H25" s="83"/>
    </row>
    <row r="27" spans="1:8" ht="13.5" thickBot="1">
      <c r="A27" s="55" t="s">
        <v>278</v>
      </c>
      <c r="B27" s="59">
        <f aca="true" t="shared" si="0" ref="B27:H27">SUM(B14:B25)</f>
        <v>314667</v>
      </c>
      <c r="C27" s="59">
        <f t="shared" si="0"/>
        <v>-1222</v>
      </c>
      <c r="D27" s="59">
        <f t="shared" si="0"/>
        <v>116320</v>
      </c>
      <c r="E27" s="59">
        <f t="shared" si="0"/>
        <v>78565</v>
      </c>
      <c r="F27" s="59">
        <f t="shared" si="0"/>
        <v>11419</v>
      </c>
      <c r="G27" s="59">
        <f t="shared" si="0"/>
        <v>97183</v>
      </c>
      <c r="H27" s="59">
        <f t="shared" si="0"/>
        <v>616932</v>
      </c>
    </row>
    <row r="28" spans="2:8" ht="13.5" thickTop="1">
      <c r="B28" s="56"/>
      <c r="C28" s="56"/>
      <c r="D28" s="56"/>
      <c r="E28" s="56"/>
      <c r="F28" s="56"/>
      <c r="G28" s="56"/>
      <c r="H28" s="56"/>
    </row>
    <row r="29" spans="2:8" ht="12.75">
      <c r="B29" s="56"/>
      <c r="C29" s="56"/>
      <c r="D29" s="56"/>
      <c r="E29" s="56"/>
      <c r="F29" s="56"/>
      <c r="G29" s="56"/>
      <c r="H29" s="56"/>
    </row>
    <row r="31" spans="1:8" ht="12.75">
      <c r="A31" s="79" t="s">
        <v>180</v>
      </c>
      <c r="B31" s="55">
        <v>314667</v>
      </c>
      <c r="C31" s="55">
        <v>-787</v>
      </c>
      <c r="D31" s="55">
        <v>116320</v>
      </c>
      <c r="E31" s="55">
        <v>89158</v>
      </c>
      <c r="F31" s="55">
        <v>1865</v>
      </c>
      <c r="G31" s="55">
        <v>79940</v>
      </c>
      <c r="H31" s="55">
        <f>SUM(B31:G31)</f>
        <v>601163</v>
      </c>
    </row>
    <row r="32" ht="12.75">
      <c r="A32" s="55" t="s">
        <v>209</v>
      </c>
    </row>
    <row r="34" spans="1:8" ht="12.75">
      <c r="A34" s="79" t="s">
        <v>238</v>
      </c>
      <c r="B34" s="84">
        <v>0</v>
      </c>
      <c r="C34" s="84">
        <v>0</v>
      </c>
      <c r="D34" s="84">
        <v>0</v>
      </c>
      <c r="E34" s="84">
        <v>-9797</v>
      </c>
      <c r="F34" s="84">
        <v>9504</v>
      </c>
      <c r="G34" s="84">
        <v>17403</v>
      </c>
      <c r="H34" s="58">
        <f>SUM(B34:G34)</f>
        <v>17110</v>
      </c>
    </row>
    <row r="35" spans="1:8" ht="12.75">
      <c r="A35" s="79"/>
      <c r="B35" s="60"/>
      <c r="C35" s="60"/>
      <c r="D35" s="60"/>
      <c r="E35" s="60"/>
      <c r="F35" s="60"/>
      <c r="G35" s="60"/>
      <c r="H35" s="60"/>
    </row>
    <row r="36" spans="1:8" ht="12.75">
      <c r="A36" s="79" t="s">
        <v>210</v>
      </c>
      <c r="B36" s="55">
        <f aca="true" t="shared" si="1" ref="B36:H36">SUM(B31:B34)</f>
        <v>314667</v>
      </c>
      <c r="C36" s="55">
        <f t="shared" si="1"/>
        <v>-787</v>
      </c>
      <c r="D36" s="55">
        <f t="shared" si="1"/>
        <v>116320</v>
      </c>
      <c r="E36" s="55">
        <f t="shared" si="1"/>
        <v>79361</v>
      </c>
      <c r="F36" s="55">
        <f t="shared" si="1"/>
        <v>11369</v>
      </c>
      <c r="G36" s="55">
        <f t="shared" si="1"/>
        <v>97343</v>
      </c>
      <c r="H36" s="55">
        <f t="shared" si="1"/>
        <v>618273</v>
      </c>
    </row>
    <row r="38" spans="1:8" ht="12.75">
      <c r="A38" s="55" t="s">
        <v>181</v>
      </c>
      <c r="B38" s="83">
        <v>0</v>
      </c>
      <c r="C38" s="83">
        <v>-27</v>
      </c>
      <c r="D38" s="83">
        <v>0</v>
      </c>
      <c r="E38" s="83">
        <v>0</v>
      </c>
      <c r="F38" s="83">
        <v>0</v>
      </c>
      <c r="G38" s="83">
        <v>0</v>
      </c>
      <c r="H38" s="83">
        <f>SUM(B38:G38)</f>
        <v>-27</v>
      </c>
    </row>
    <row r="39" spans="2:8" ht="12.75">
      <c r="B39" s="83"/>
      <c r="C39" s="83"/>
      <c r="D39" s="83"/>
      <c r="E39" s="83"/>
      <c r="F39" s="83"/>
      <c r="G39" s="83"/>
      <c r="H39" s="83"/>
    </row>
    <row r="40" spans="1:8" ht="12.75" hidden="1">
      <c r="A40" s="55" t="s">
        <v>64</v>
      </c>
      <c r="B40" s="83"/>
      <c r="C40" s="83"/>
      <c r="D40" s="83"/>
      <c r="E40" s="83">
        <v>0</v>
      </c>
      <c r="F40" s="83"/>
      <c r="G40" s="83">
        <v>0</v>
      </c>
      <c r="H40" s="83">
        <f>SUM(B40:G40)</f>
        <v>0</v>
      </c>
    </row>
    <row r="41" spans="1:8" ht="12.75" hidden="1">
      <c r="A41" s="55" t="s">
        <v>65</v>
      </c>
      <c r="B41" s="83"/>
      <c r="C41" s="83"/>
      <c r="D41" s="83"/>
      <c r="E41" s="83"/>
      <c r="F41" s="83"/>
      <c r="G41" s="83"/>
      <c r="H41" s="83"/>
    </row>
    <row r="42" spans="2:8" ht="12.75" hidden="1">
      <c r="B42" s="83"/>
      <c r="C42" s="83"/>
      <c r="D42" s="83"/>
      <c r="E42" s="83"/>
      <c r="F42" s="83"/>
      <c r="G42" s="83"/>
      <c r="H42" s="83"/>
    </row>
    <row r="43" spans="1:8" ht="12.75">
      <c r="A43" s="55" t="s">
        <v>207</v>
      </c>
      <c r="B43" s="83">
        <v>0</v>
      </c>
      <c r="C43" s="83">
        <v>0</v>
      </c>
      <c r="D43" s="83">
        <v>0</v>
      </c>
      <c r="E43" s="83">
        <v>0</v>
      </c>
      <c r="F43" s="83">
        <v>-52</v>
      </c>
      <c r="G43" s="83">
        <v>0</v>
      </c>
      <c r="H43" s="83">
        <f>SUM(B43:G43)</f>
        <v>-52</v>
      </c>
    </row>
    <row r="44" spans="2:8" ht="12.75">
      <c r="B44" s="83"/>
      <c r="C44" s="83"/>
      <c r="D44" s="83"/>
      <c r="E44" s="83"/>
      <c r="F44" s="83"/>
      <c r="G44" s="83"/>
      <c r="H44" s="83"/>
    </row>
    <row r="45" spans="1:8" ht="12.75">
      <c r="A45" s="55" t="s">
        <v>217</v>
      </c>
      <c r="B45" s="83">
        <v>0</v>
      </c>
      <c r="C45" s="83">
        <v>0</v>
      </c>
      <c r="D45" s="83">
        <v>0</v>
      </c>
      <c r="E45" s="83">
        <v>-112</v>
      </c>
      <c r="F45" s="83">
        <v>0</v>
      </c>
      <c r="G45" s="83">
        <v>112</v>
      </c>
      <c r="H45" s="83">
        <f>SUM(B45:G45)</f>
        <v>0</v>
      </c>
    </row>
    <row r="46" spans="2:8" ht="12.75">
      <c r="B46" s="83"/>
      <c r="C46" s="83"/>
      <c r="D46" s="83"/>
      <c r="E46" s="83"/>
      <c r="F46" s="83"/>
      <c r="G46" s="83"/>
      <c r="H46" s="83"/>
    </row>
    <row r="47" spans="1:8" ht="12.75">
      <c r="A47" s="79" t="s">
        <v>208</v>
      </c>
      <c r="B47" s="83">
        <v>0</v>
      </c>
      <c r="C47" s="83">
        <v>0</v>
      </c>
      <c r="D47" s="83">
        <v>0</v>
      </c>
      <c r="E47" s="83">
        <v>0</v>
      </c>
      <c r="F47" s="83">
        <v>0</v>
      </c>
      <c r="G47" s="9">
        <v>2733</v>
      </c>
      <c r="H47" s="83">
        <f>SUM(B47:G47)</f>
        <v>2733</v>
      </c>
    </row>
    <row r="48" ht="12.75" hidden="1">
      <c r="B48" s="83"/>
    </row>
    <row r="49" spans="1:8" ht="12.75" hidden="1">
      <c r="A49" s="55" t="s">
        <v>161</v>
      </c>
      <c r="B49" s="83"/>
      <c r="F49" s="55">
        <v>0</v>
      </c>
      <c r="G49" s="55">
        <v>0</v>
      </c>
      <c r="H49" s="55">
        <f>SUM(B49:G49)</f>
        <v>0</v>
      </c>
    </row>
    <row r="50" ht="12.75" hidden="1">
      <c r="B50" s="83"/>
    </row>
    <row r="51" ht="12.75">
      <c r="B51" s="83"/>
    </row>
    <row r="52" spans="1:8" ht="12.75">
      <c r="A52" s="66" t="s">
        <v>294</v>
      </c>
      <c r="B52" s="83">
        <v>0</v>
      </c>
      <c r="C52" s="83">
        <v>0</v>
      </c>
      <c r="D52" s="83">
        <v>0</v>
      </c>
      <c r="E52" s="83">
        <v>0</v>
      </c>
      <c r="F52" s="83">
        <v>0</v>
      </c>
      <c r="G52" s="55">
        <v>-4514</v>
      </c>
      <c r="H52" s="83">
        <f>SUM(B52:G52)</f>
        <v>-4514</v>
      </c>
    </row>
    <row r="53" spans="1:2" ht="12.75">
      <c r="A53" s="79" t="s">
        <v>295</v>
      </c>
      <c r="B53" s="83"/>
    </row>
    <row r="54" ht="12.75">
      <c r="B54" s="83"/>
    </row>
    <row r="55" spans="1:8" ht="13.5" thickBot="1">
      <c r="A55" s="79" t="s">
        <v>277</v>
      </c>
      <c r="B55" s="59">
        <f aca="true" t="shared" si="2" ref="B55:H55">SUM(B36:B54)</f>
        <v>314667</v>
      </c>
      <c r="C55" s="59">
        <f t="shared" si="2"/>
        <v>-814</v>
      </c>
      <c r="D55" s="59">
        <f t="shared" si="2"/>
        <v>116320</v>
      </c>
      <c r="E55" s="59">
        <f t="shared" si="2"/>
        <v>79249</v>
      </c>
      <c r="F55" s="59">
        <f t="shared" si="2"/>
        <v>11317</v>
      </c>
      <c r="G55" s="59">
        <f t="shared" si="2"/>
        <v>95674</v>
      </c>
      <c r="H55" s="59">
        <f t="shared" si="2"/>
        <v>616413</v>
      </c>
    </row>
    <row r="56" ht="13.5" thickTop="1"/>
    <row r="75" ht="12.75">
      <c r="A75" s="49" t="s">
        <v>255</v>
      </c>
    </row>
    <row r="76" ht="12.75">
      <c r="A76" s="2" t="s">
        <v>254</v>
      </c>
    </row>
    <row r="77" ht="12.75">
      <c r="A77" s="55" t="s">
        <v>230</v>
      </c>
    </row>
  </sheetData>
  <mergeCells count="3">
    <mergeCell ref="A1:H1"/>
    <mergeCell ref="A2:H2"/>
    <mergeCell ref="A3:H3"/>
  </mergeCells>
  <printOptions/>
  <pageMargins left="0.55" right="0.54" top="1" bottom="1" header="0.5" footer="0.5"/>
  <pageSetup fitToHeight="1" fitToWidth="1" horizontalDpi="300" verticalDpi="300" orientation="portrait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5"/>
  <sheetViews>
    <sheetView view="pageBreakPreview" zoomScale="75" zoomScaleSheetLayoutView="75" workbookViewId="0" topLeftCell="A1">
      <selection activeCell="C13" sqref="C13"/>
    </sheetView>
  </sheetViews>
  <sheetFormatPr defaultColWidth="9.140625" defaultRowHeight="12.75"/>
  <cols>
    <col min="1" max="1" width="47.28125" style="55" customWidth="1"/>
    <col min="2" max="2" width="16.7109375" style="55" customWidth="1"/>
    <col min="3" max="3" width="16.421875" style="55" customWidth="1"/>
    <col min="4" max="4" width="17.140625" style="55" customWidth="1"/>
    <col min="5" max="16384" width="9.140625" style="55" customWidth="1"/>
  </cols>
  <sheetData>
    <row r="1" spans="1:13" ht="12.75">
      <c r="A1" s="97" t="s">
        <v>15</v>
      </c>
      <c r="B1" s="97"/>
      <c r="C1" s="97"/>
      <c r="D1" s="97"/>
      <c r="E1" s="97"/>
      <c r="F1" s="19"/>
      <c r="G1" s="19"/>
      <c r="H1" s="19"/>
      <c r="I1" s="19"/>
      <c r="J1" s="19"/>
      <c r="K1" s="19"/>
      <c r="L1" s="19"/>
      <c r="M1" s="19"/>
    </row>
    <row r="2" spans="1:13" ht="12.75">
      <c r="A2" s="97" t="s">
        <v>16</v>
      </c>
      <c r="B2" s="97"/>
      <c r="C2" s="97"/>
      <c r="D2" s="97"/>
      <c r="E2" s="97"/>
      <c r="F2" s="19"/>
      <c r="G2" s="19"/>
      <c r="H2" s="19"/>
      <c r="I2" s="19"/>
      <c r="J2" s="19"/>
      <c r="K2" s="19"/>
      <c r="L2" s="19"/>
      <c r="M2" s="19"/>
    </row>
    <row r="3" spans="1:13" ht="12.75">
      <c r="A3" s="97" t="s">
        <v>17</v>
      </c>
      <c r="B3" s="97"/>
      <c r="C3" s="97"/>
      <c r="D3" s="97"/>
      <c r="E3" s="97"/>
      <c r="F3" s="19"/>
      <c r="G3" s="19"/>
      <c r="H3" s="19"/>
      <c r="I3" s="19"/>
      <c r="J3" s="19"/>
      <c r="K3" s="19"/>
      <c r="L3" s="19"/>
      <c r="M3" s="19"/>
    </row>
    <row r="4" spans="1:13" ht="12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2" ht="12.75">
      <c r="A5" s="54" t="s">
        <v>67</v>
      </c>
      <c r="B5" s="54"/>
    </row>
    <row r="6" spans="1:2" ht="12.75">
      <c r="A6" s="54" t="s">
        <v>272</v>
      </c>
      <c r="B6" s="54"/>
    </row>
    <row r="7" spans="3:4" ht="12.75">
      <c r="C7" s="57" t="s">
        <v>279</v>
      </c>
      <c r="D7" s="57" t="s">
        <v>279</v>
      </c>
    </row>
    <row r="8" spans="3:4" ht="12.75">
      <c r="C8" s="57" t="s">
        <v>280</v>
      </c>
      <c r="D8" s="57" t="s">
        <v>281</v>
      </c>
    </row>
    <row r="9" spans="3:4" ht="12.75">
      <c r="C9" s="56" t="s">
        <v>2</v>
      </c>
      <c r="D9" s="56" t="s">
        <v>2</v>
      </c>
    </row>
    <row r="10" spans="1:4" ht="12.75">
      <c r="A10" s="55" t="s">
        <v>195</v>
      </c>
      <c r="C10" s="52"/>
      <c r="D10" s="52"/>
    </row>
    <row r="12" spans="1:4" ht="12.75">
      <c r="A12" s="55" t="s">
        <v>56</v>
      </c>
      <c r="C12" s="60">
        <v>3964</v>
      </c>
      <c r="D12" s="60">
        <v>6295</v>
      </c>
    </row>
    <row r="13" spans="3:4" ht="12.75">
      <c r="C13" s="60"/>
      <c r="D13" s="60"/>
    </row>
    <row r="14" spans="1:4" ht="12.75">
      <c r="A14" s="55" t="s">
        <v>186</v>
      </c>
      <c r="C14" s="60"/>
      <c r="D14" s="60"/>
    </row>
    <row r="15" spans="3:4" ht="12.75">
      <c r="C15" s="60"/>
      <c r="D15" s="60"/>
    </row>
    <row r="16" spans="1:4" ht="12.75">
      <c r="A16" s="55" t="s">
        <v>202</v>
      </c>
      <c r="C16" s="60">
        <v>6227</v>
      </c>
      <c r="D16" s="60">
        <v>6008</v>
      </c>
    </row>
    <row r="17" spans="1:4" ht="12.75">
      <c r="A17" s="55" t="s">
        <v>203</v>
      </c>
      <c r="C17" s="58">
        <v>1330</v>
      </c>
      <c r="D17" s="58">
        <v>1611</v>
      </c>
    </row>
    <row r="18" spans="3:4" ht="12.75">
      <c r="C18" s="60"/>
      <c r="D18" s="60"/>
    </row>
    <row r="19" spans="1:4" ht="12.75">
      <c r="A19" s="55" t="s">
        <v>187</v>
      </c>
      <c r="C19" s="60">
        <f>SUM(C12:C17)</f>
        <v>11521</v>
      </c>
      <c r="D19" s="60">
        <f>SUM(D12:D17)</f>
        <v>13914</v>
      </c>
    </row>
    <row r="20" spans="3:4" ht="12.75">
      <c r="C20" s="60"/>
      <c r="D20" s="60"/>
    </row>
    <row r="21" spans="1:4" ht="12.75">
      <c r="A21" s="79" t="s">
        <v>205</v>
      </c>
      <c r="C21" s="60">
        <v>2747</v>
      </c>
      <c r="D21" s="60">
        <v>2569</v>
      </c>
    </row>
    <row r="22" spans="1:4" ht="12.75">
      <c r="A22" s="79" t="s">
        <v>204</v>
      </c>
      <c r="C22" s="58">
        <v>1563</v>
      </c>
      <c r="D22" s="58">
        <v>-13086</v>
      </c>
    </row>
    <row r="23" spans="3:4" ht="12.75">
      <c r="C23" s="60"/>
      <c r="D23" s="60"/>
    </row>
    <row r="24" spans="1:4" ht="12.75">
      <c r="A24" s="55" t="s">
        <v>188</v>
      </c>
      <c r="C24" s="60">
        <f>SUM(C19:C22)</f>
        <v>15831</v>
      </c>
      <c r="D24" s="60">
        <f>SUM(D19:D22)</f>
        <v>3397</v>
      </c>
    </row>
    <row r="25" spans="3:4" ht="12.75">
      <c r="C25" s="60"/>
      <c r="D25" s="60"/>
    </row>
    <row r="26" spans="1:4" ht="12.75">
      <c r="A26" s="55" t="s">
        <v>189</v>
      </c>
      <c r="C26" s="60">
        <v>-1516</v>
      </c>
      <c r="D26" s="60">
        <v>-1622</v>
      </c>
    </row>
    <row r="27" spans="1:4" ht="12.75">
      <c r="A27" s="55" t="s">
        <v>190</v>
      </c>
      <c r="C27" s="60">
        <v>-3504</v>
      </c>
      <c r="D27" s="60">
        <v>-5718</v>
      </c>
    </row>
    <row r="28" spans="3:4" ht="12.75">
      <c r="C28" s="60"/>
      <c r="D28" s="58"/>
    </row>
    <row r="29" spans="1:4" ht="12.75">
      <c r="A29" s="79" t="s">
        <v>231</v>
      </c>
      <c r="C29" s="80">
        <f>SUM(C24:C27)</f>
        <v>10811</v>
      </c>
      <c r="D29" s="80">
        <f>SUM(D24:D27)</f>
        <v>-3943</v>
      </c>
    </row>
    <row r="30" spans="1:4" ht="12.75">
      <c r="A30" s="79"/>
      <c r="C30" s="60"/>
      <c r="D30" s="60"/>
    </row>
    <row r="31" spans="1:4" ht="12.75">
      <c r="A31" s="79" t="s">
        <v>196</v>
      </c>
      <c r="C31" s="60"/>
      <c r="D31" s="60"/>
    </row>
    <row r="32" spans="3:4" ht="12.75">
      <c r="C32" s="60"/>
      <c r="D32" s="60"/>
    </row>
    <row r="33" spans="1:4" ht="12.75">
      <c r="A33" s="55" t="s">
        <v>191</v>
      </c>
      <c r="C33" s="60">
        <v>276</v>
      </c>
      <c r="D33" s="60">
        <v>281</v>
      </c>
    </row>
    <row r="34" spans="1:4" ht="12.75">
      <c r="A34" s="55" t="s">
        <v>218</v>
      </c>
      <c r="C34" s="60">
        <v>1383</v>
      </c>
      <c r="D34" s="60">
        <v>365</v>
      </c>
    </row>
    <row r="35" spans="1:4" ht="12.75">
      <c r="A35" s="55" t="s">
        <v>192</v>
      </c>
      <c r="C35" s="60">
        <v>-1411</v>
      </c>
      <c r="D35" s="60">
        <v>-2951</v>
      </c>
    </row>
    <row r="36" spans="1:4" ht="12.75">
      <c r="A36" s="55" t="s">
        <v>193</v>
      </c>
      <c r="C36" s="60">
        <v>-210</v>
      </c>
      <c r="D36" s="60">
        <v>-473</v>
      </c>
    </row>
    <row r="37" spans="1:4" ht="12.75">
      <c r="A37" s="79" t="s">
        <v>194</v>
      </c>
      <c r="C37" s="60">
        <v>-232</v>
      </c>
      <c r="D37" s="60">
        <v>-641</v>
      </c>
    </row>
    <row r="38" spans="1:4" ht="12.75">
      <c r="A38" s="79" t="s">
        <v>239</v>
      </c>
      <c r="C38" s="80">
        <f>SUM(C33:C37)</f>
        <v>-194</v>
      </c>
      <c r="D38" s="80">
        <f>SUM(D33:D37)</f>
        <v>-3419</v>
      </c>
    </row>
    <row r="39" spans="1:4" ht="12.75">
      <c r="A39" s="79"/>
      <c r="C39" s="60"/>
      <c r="D39" s="60"/>
    </row>
    <row r="40" spans="1:4" ht="12.75">
      <c r="A40" s="79" t="s">
        <v>197</v>
      </c>
      <c r="C40" s="60"/>
      <c r="D40" s="60"/>
    </row>
    <row r="41" spans="1:4" ht="12.75">
      <c r="A41" s="79"/>
      <c r="C41" s="60"/>
      <c r="D41" s="60"/>
    </row>
    <row r="42" spans="1:4" ht="12.75">
      <c r="A42" s="79" t="s">
        <v>309</v>
      </c>
      <c r="C42" s="60">
        <v>-2615</v>
      </c>
      <c r="D42" s="60">
        <v>7028</v>
      </c>
    </row>
    <row r="43" spans="1:4" ht="12.75">
      <c r="A43" s="66" t="s">
        <v>308</v>
      </c>
      <c r="C43" s="60">
        <v>8838</v>
      </c>
      <c r="D43" s="60">
        <v>0</v>
      </c>
    </row>
    <row r="44" spans="1:4" ht="12.75">
      <c r="A44" s="66" t="s">
        <v>198</v>
      </c>
      <c r="C44" s="60">
        <v>-10358</v>
      </c>
      <c r="D44" s="60">
        <v>-3125</v>
      </c>
    </row>
    <row r="45" spans="1:4" ht="12.75">
      <c r="A45" s="66" t="s">
        <v>282</v>
      </c>
      <c r="C45" s="60">
        <v>-4506</v>
      </c>
      <c r="D45" s="60">
        <v>-4362</v>
      </c>
    </row>
    <row r="46" spans="1:4" ht="12.75">
      <c r="A46" s="79" t="s">
        <v>199</v>
      </c>
      <c r="C46" s="60">
        <v>-504</v>
      </c>
      <c r="D46" s="60">
        <v>-1764</v>
      </c>
    </row>
    <row r="47" spans="1:4" ht="12.75">
      <c r="A47" s="79" t="s">
        <v>339</v>
      </c>
      <c r="C47" s="60">
        <v>-13</v>
      </c>
      <c r="D47" s="60">
        <v>-27</v>
      </c>
    </row>
    <row r="48" spans="1:4" ht="12.75">
      <c r="A48" s="55" t="s">
        <v>240</v>
      </c>
      <c r="C48" s="80">
        <f>SUM(C42:C47)</f>
        <v>-9158</v>
      </c>
      <c r="D48" s="80">
        <f>SUM(D42:D47)</f>
        <v>-2250</v>
      </c>
    </row>
    <row r="50" spans="1:4" ht="12.75">
      <c r="A50" s="55" t="s">
        <v>336</v>
      </c>
      <c r="C50" s="55">
        <f>+C29+C38+C48</f>
        <v>1459</v>
      </c>
      <c r="D50" s="55">
        <f>+D29+D38+D48</f>
        <v>-9612</v>
      </c>
    </row>
    <row r="52" spans="1:4" ht="12.75">
      <c r="A52" s="55" t="s">
        <v>182</v>
      </c>
      <c r="C52" s="55">
        <v>10713</v>
      </c>
      <c r="D52" s="55">
        <v>20128</v>
      </c>
    </row>
    <row r="54" spans="1:4" ht="13.5" thickBot="1">
      <c r="A54" s="55" t="s">
        <v>183</v>
      </c>
      <c r="C54" s="59">
        <f>+C50+C52</f>
        <v>12172</v>
      </c>
      <c r="D54" s="59">
        <f>+D50+D52</f>
        <v>10516</v>
      </c>
    </row>
    <row r="55" ht="13.5" thickTop="1"/>
    <row r="56" ht="12.75">
      <c r="A56" s="55" t="s">
        <v>143</v>
      </c>
    </row>
    <row r="58" spans="1:4" ht="12.75">
      <c r="A58" s="55" t="s">
        <v>144</v>
      </c>
      <c r="C58" s="55">
        <v>1401</v>
      </c>
      <c r="D58" s="55">
        <v>1864</v>
      </c>
    </row>
    <row r="59" spans="1:4" ht="12.75">
      <c r="A59" s="55" t="s">
        <v>145</v>
      </c>
      <c r="C59" s="55">
        <v>12298</v>
      </c>
      <c r="D59" s="55">
        <v>9273</v>
      </c>
    </row>
    <row r="60" spans="1:4" ht="12.75">
      <c r="A60" s="55" t="s">
        <v>268</v>
      </c>
      <c r="C60" s="55">
        <v>-1527</v>
      </c>
      <c r="D60" s="55">
        <v>-621</v>
      </c>
    </row>
    <row r="61" spans="3:4" ht="13.5" thickBot="1">
      <c r="C61" s="59">
        <f>SUM(C58:C60)</f>
        <v>12172</v>
      </c>
      <c r="D61" s="59">
        <f>SUM(D58:D60)</f>
        <v>10516</v>
      </c>
    </row>
    <row r="62" ht="13.5" thickTop="1">
      <c r="A62" s="55" t="s">
        <v>141</v>
      </c>
    </row>
    <row r="63" spans="1:2" ht="12.75">
      <c r="A63" s="49" t="s">
        <v>256</v>
      </c>
      <c r="B63" s="49"/>
    </row>
    <row r="64" spans="1:2" ht="12.75">
      <c r="A64" s="2" t="s">
        <v>267</v>
      </c>
      <c r="B64" s="2"/>
    </row>
    <row r="65" ht="12.75">
      <c r="A65" s="55" t="s">
        <v>230</v>
      </c>
    </row>
  </sheetData>
  <mergeCells count="3">
    <mergeCell ref="A3:E3"/>
    <mergeCell ref="A2:E2"/>
    <mergeCell ref="A1:E1"/>
  </mergeCells>
  <printOptions/>
  <pageMargins left="0.75" right="0.75" top="1" bottom="0.48" header="0.5" footer="0.5"/>
  <pageSetup horizontalDpi="300" verticalDpi="3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8"/>
  <sheetViews>
    <sheetView tabSelected="1" view="pageBreakPreview" zoomScale="75" zoomScaleNormal="90" zoomScaleSheetLayoutView="75" workbookViewId="0" topLeftCell="A134">
      <selection activeCell="B146" sqref="B146"/>
    </sheetView>
  </sheetViews>
  <sheetFormatPr defaultColWidth="9.7109375" defaultRowHeight="12.75"/>
  <cols>
    <col min="1" max="1" width="4.7109375" style="2" customWidth="1"/>
    <col min="2" max="2" width="19.421875" style="2" customWidth="1"/>
    <col min="3" max="3" width="14.8515625" style="2" customWidth="1"/>
    <col min="4" max="4" width="12.8515625" style="2" customWidth="1"/>
    <col min="5" max="5" width="14.57421875" style="2" customWidth="1"/>
    <col min="6" max="6" width="13.8515625" style="2" customWidth="1"/>
    <col min="7" max="7" width="5.140625" style="2" customWidth="1"/>
    <col min="8" max="8" width="12.7109375" style="2" customWidth="1"/>
    <col min="9" max="9" width="13.28125" style="2" customWidth="1"/>
    <col min="10" max="10" width="15.00390625" style="2" customWidth="1"/>
    <col min="11" max="11" width="13.57421875" style="2" customWidth="1"/>
    <col min="12" max="12" width="10.140625" style="2" customWidth="1"/>
    <col min="13" max="16384" width="9.7109375" style="2" customWidth="1"/>
  </cols>
  <sheetData>
    <row r="1" spans="1:13" ht="12" customHeight="1">
      <c r="A1" s="97" t="s">
        <v>15</v>
      </c>
      <c r="B1" s="97"/>
      <c r="C1" s="97"/>
      <c r="D1" s="97"/>
      <c r="E1" s="97"/>
      <c r="F1" s="97"/>
      <c r="G1" s="97"/>
      <c r="H1" s="97"/>
      <c r="I1" s="97"/>
      <c r="J1" s="19"/>
      <c r="K1" s="19"/>
      <c r="L1" s="19"/>
      <c r="M1" s="19"/>
    </row>
    <row r="2" spans="1:13" ht="12" customHeight="1">
      <c r="A2" s="97" t="s">
        <v>16</v>
      </c>
      <c r="B2" s="97"/>
      <c r="C2" s="97"/>
      <c r="D2" s="97"/>
      <c r="E2" s="97"/>
      <c r="F2" s="97"/>
      <c r="G2" s="97"/>
      <c r="H2" s="97"/>
      <c r="I2" s="97"/>
      <c r="J2" s="19"/>
      <c r="K2" s="19"/>
      <c r="L2" s="4"/>
      <c r="M2" s="4"/>
    </row>
    <row r="3" spans="1:13" ht="12" customHeight="1">
      <c r="A3" s="97" t="s">
        <v>17</v>
      </c>
      <c r="B3" s="97"/>
      <c r="C3" s="97"/>
      <c r="D3" s="97"/>
      <c r="E3" s="97"/>
      <c r="F3" s="97"/>
      <c r="G3" s="97"/>
      <c r="H3" s="97"/>
      <c r="I3" s="97"/>
      <c r="J3" s="19"/>
      <c r="K3" s="19"/>
      <c r="L3" s="4"/>
      <c r="M3" s="4"/>
    </row>
    <row r="4" spans="1:10" ht="12" customHeight="1">
      <c r="A4" s="8"/>
      <c r="J4" s="20"/>
    </row>
    <row r="5" ht="12.75">
      <c r="A5" s="8" t="s">
        <v>263</v>
      </c>
    </row>
    <row r="7" spans="1:2" ht="12.75">
      <c r="A7" s="8" t="s">
        <v>76</v>
      </c>
      <c r="B7" s="25" t="s">
        <v>128</v>
      </c>
    </row>
    <row r="8" ht="12.75">
      <c r="A8" s="3"/>
    </row>
    <row r="9" spans="1:11" ht="12.75">
      <c r="A9" s="3"/>
      <c r="B9" s="27" t="s">
        <v>257</v>
      </c>
      <c r="C9" s="5"/>
      <c r="D9" s="5"/>
      <c r="E9" s="5"/>
      <c r="F9" s="5"/>
      <c r="G9" s="5"/>
      <c r="H9" s="5"/>
      <c r="I9" s="5"/>
      <c r="J9" s="5"/>
      <c r="K9" s="5"/>
    </row>
    <row r="10" spans="2:11" ht="12.75">
      <c r="B10" s="3" t="s">
        <v>258</v>
      </c>
      <c r="C10" s="5"/>
      <c r="D10" s="5"/>
      <c r="E10" s="5"/>
      <c r="F10" s="5"/>
      <c r="G10" s="5"/>
      <c r="H10" s="5"/>
      <c r="I10" s="5"/>
      <c r="J10" s="5"/>
      <c r="K10" s="5"/>
    </row>
    <row r="11" spans="2:11" ht="12.75">
      <c r="B11" s="3"/>
      <c r="C11" s="5"/>
      <c r="D11" s="5"/>
      <c r="E11" s="5"/>
      <c r="F11" s="5"/>
      <c r="G11" s="5"/>
      <c r="H11" s="5"/>
      <c r="I11" s="5"/>
      <c r="J11" s="5"/>
      <c r="K11" s="5"/>
    </row>
    <row r="12" spans="2:11" ht="12.75">
      <c r="B12" s="27" t="s">
        <v>259</v>
      </c>
      <c r="C12" s="5"/>
      <c r="D12" s="5"/>
      <c r="E12" s="5"/>
      <c r="F12" s="5"/>
      <c r="G12" s="5"/>
      <c r="H12" s="5"/>
      <c r="I12" s="5"/>
      <c r="J12" s="5"/>
      <c r="K12" s="5"/>
    </row>
    <row r="13" spans="2:11" ht="12.75">
      <c r="B13" s="21" t="s">
        <v>232</v>
      </c>
      <c r="C13" s="21"/>
      <c r="D13" s="21"/>
      <c r="E13" s="21"/>
      <c r="F13" s="21"/>
      <c r="G13" s="21"/>
      <c r="H13" s="21"/>
      <c r="I13" s="21"/>
      <c r="J13" s="21"/>
      <c r="K13" s="5"/>
    </row>
    <row r="14" spans="2:11" ht="12.75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2:11" ht="12.75">
      <c r="B15" s="27" t="s">
        <v>219</v>
      </c>
      <c r="C15" s="5"/>
      <c r="D15" s="5"/>
      <c r="E15" s="5"/>
      <c r="F15" s="5"/>
      <c r="G15" s="5"/>
      <c r="H15" s="5"/>
      <c r="I15" s="5"/>
      <c r="J15" s="5"/>
      <c r="K15" s="5"/>
    </row>
    <row r="16" spans="2:11" ht="12.75">
      <c r="B16" s="27" t="s">
        <v>260</v>
      </c>
      <c r="C16" s="5"/>
      <c r="D16" s="5"/>
      <c r="E16" s="5"/>
      <c r="F16" s="5"/>
      <c r="G16" s="5"/>
      <c r="H16" s="5"/>
      <c r="I16" s="5"/>
      <c r="J16" s="5"/>
      <c r="K16" s="5"/>
    </row>
    <row r="17" spans="2:11" ht="12.75">
      <c r="B17" s="3" t="s">
        <v>236</v>
      </c>
      <c r="C17" s="5"/>
      <c r="D17" s="5"/>
      <c r="E17" s="5"/>
      <c r="F17" s="5"/>
      <c r="G17" s="5"/>
      <c r="H17" s="5"/>
      <c r="I17" s="5"/>
      <c r="J17" s="5"/>
      <c r="K17" s="5"/>
    </row>
    <row r="18" spans="2:11" ht="12.75">
      <c r="B18" s="3" t="s">
        <v>243</v>
      </c>
      <c r="C18" s="5"/>
      <c r="D18" s="5"/>
      <c r="E18" s="5"/>
      <c r="F18" s="5"/>
      <c r="G18" s="5"/>
      <c r="H18" s="5"/>
      <c r="I18" s="5"/>
      <c r="J18" s="5"/>
      <c r="K18" s="5"/>
    </row>
    <row r="19" spans="2:11" ht="12.75">
      <c r="B19" s="3" t="s">
        <v>269</v>
      </c>
      <c r="C19" s="5"/>
      <c r="D19" s="5"/>
      <c r="E19" s="5"/>
      <c r="F19" s="5"/>
      <c r="G19" s="5"/>
      <c r="H19" s="5"/>
      <c r="I19" s="5"/>
      <c r="J19" s="5"/>
      <c r="K19" s="5"/>
    </row>
    <row r="20" spans="2:11" ht="12.75">
      <c r="B20" s="3" t="s">
        <v>270</v>
      </c>
      <c r="C20" s="5"/>
      <c r="D20" s="5"/>
      <c r="E20" s="5"/>
      <c r="F20" s="5"/>
      <c r="G20" s="5"/>
      <c r="H20" s="5"/>
      <c r="I20" s="5"/>
      <c r="J20" s="5"/>
      <c r="K20" s="5"/>
    </row>
    <row r="21" spans="2:11" ht="12.75">
      <c r="B21" s="3"/>
      <c r="C21" s="5"/>
      <c r="D21" s="5"/>
      <c r="E21" s="5"/>
      <c r="F21" s="5"/>
      <c r="G21" s="5"/>
      <c r="H21" s="5"/>
      <c r="I21" s="5"/>
      <c r="J21" s="5"/>
      <c r="K21" s="5"/>
    </row>
    <row r="22" spans="2:11" ht="12.75">
      <c r="B22" s="3"/>
      <c r="C22" s="5"/>
      <c r="D22" s="5"/>
      <c r="E22" s="5"/>
      <c r="F22" s="5"/>
      <c r="G22" s="5"/>
      <c r="H22" s="5"/>
      <c r="I22" s="5"/>
      <c r="J22" s="5"/>
      <c r="K22" s="5"/>
    </row>
    <row r="23" spans="1:11" ht="12.75">
      <c r="A23" s="44" t="s">
        <v>77</v>
      </c>
      <c r="B23" s="8" t="s">
        <v>129</v>
      </c>
      <c r="C23" s="5"/>
      <c r="D23" s="5"/>
      <c r="E23" s="5"/>
      <c r="F23" s="5"/>
      <c r="G23" s="5"/>
      <c r="H23" s="5"/>
      <c r="I23" s="5"/>
      <c r="J23" s="5"/>
      <c r="K23" s="5"/>
    </row>
    <row r="24" spans="1:11" ht="12.75">
      <c r="A24" s="44"/>
      <c r="B24" s="8"/>
      <c r="C24" s="5"/>
      <c r="D24" s="5"/>
      <c r="E24" s="5"/>
      <c r="F24" s="5"/>
      <c r="G24" s="5"/>
      <c r="H24" s="5"/>
      <c r="I24" s="5"/>
      <c r="J24" s="5"/>
      <c r="K24" s="5"/>
    </row>
    <row r="25" spans="1:11" ht="12.75">
      <c r="A25" s="21"/>
      <c r="B25" s="3" t="s">
        <v>146</v>
      </c>
      <c r="C25" s="5"/>
      <c r="D25" s="5"/>
      <c r="E25" s="5"/>
      <c r="F25" s="5"/>
      <c r="G25" s="5"/>
      <c r="H25" s="5"/>
      <c r="I25" s="5"/>
      <c r="J25" s="5"/>
      <c r="K25" s="5"/>
    </row>
    <row r="26" spans="2:11" ht="12.75">
      <c r="B26" s="3"/>
      <c r="C26" s="5"/>
      <c r="D26" s="5"/>
      <c r="E26" s="5"/>
      <c r="F26" s="5"/>
      <c r="G26" s="5"/>
      <c r="H26" s="5"/>
      <c r="I26" s="5"/>
      <c r="J26" s="5"/>
      <c r="K26" s="5"/>
    </row>
    <row r="27" spans="1:11" ht="12.75">
      <c r="A27" s="44" t="s">
        <v>78</v>
      </c>
      <c r="B27" s="8" t="s">
        <v>130</v>
      </c>
      <c r="C27" s="5"/>
      <c r="D27" s="5"/>
      <c r="E27" s="5"/>
      <c r="F27" s="5"/>
      <c r="G27" s="5"/>
      <c r="H27" s="5"/>
      <c r="I27" s="5"/>
      <c r="J27" s="5"/>
      <c r="K27" s="5"/>
    </row>
    <row r="28" spans="2:11" ht="12.75">
      <c r="B28" s="3"/>
      <c r="C28" s="5"/>
      <c r="D28" s="5"/>
      <c r="E28" s="5"/>
      <c r="F28" s="5"/>
      <c r="G28" s="5"/>
      <c r="H28" s="5"/>
      <c r="I28" s="5"/>
      <c r="J28" s="5"/>
      <c r="K28" s="5"/>
    </row>
    <row r="29" spans="1:11" ht="12.75">
      <c r="A29" s="21"/>
      <c r="B29" s="27" t="s">
        <v>172</v>
      </c>
      <c r="C29" s="5"/>
      <c r="D29" s="5"/>
      <c r="E29" s="5"/>
      <c r="F29" s="5"/>
      <c r="G29" s="5"/>
      <c r="H29" s="5"/>
      <c r="I29" s="5"/>
      <c r="J29" s="5"/>
      <c r="K29" s="5"/>
    </row>
    <row r="30" spans="2:11" ht="12.75">
      <c r="B30" s="3"/>
      <c r="C30" s="5"/>
      <c r="D30" s="5"/>
      <c r="E30" s="5"/>
      <c r="F30" s="5"/>
      <c r="G30" s="5"/>
      <c r="H30" s="5"/>
      <c r="I30" s="5"/>
      <c r="J30" s="5"/>
      <c r="K30" s="5"/>
    </row>
    <row r="31" spans="1:11" ht="12.75">
      <c r="A31" s="44" t="s">
        <v>79</v>
      </c>
      <c r="B31" s="8" t="s">
        <v>131</v>
      </c>
      <c r="C31" s="5"/>
      <c r="D31" s="5"/>
      <c r="E31" s="5"/>
      <c r="F31" s="5"/>
      <c r="G31" s="5"/>
      <c r="H31" s="5"/>
      <c r="I31" s="5"/>
      <c r="J31" s="5"/>
      <c r="K31" s="5"/>
    </row>
    <row r="32" spans="2:11" ht="12.75">
      <c r="B32" s="3"/>
      <c r="C32" s="5"/>
      <c r="D32" s="5"/>
      <c r="E32" s="5"/>
      <c r="F32" s="5"/>
      <c r="G32" s="5"/>
      <c r="H32" s="5"/>
      <c r="I32" s="5"/>
      <c r="J32" s="5"/>
      <c r="K32" s="5"/>
    </row>
    <row r="33" spans="1:11" ht="12.75">
      <c r="A33" s="21"/>
      <c r="B33" s="27" t="s">
        <v>283</v>
      </c>
      <c r="C33" s="5"/>
      <c r="D33" s="5"/>
      <c r="E33" s="5"/>
      <c r="F33" s="5"/>
      <c r="G33" s="5"/>
      <c r="H33" s="5"/>
      <c r="I33" s="5"/>
      <c r="J33" s="5"/>
      <c r="K33" s="5"/>
    </row>
    <row r="34" spans="2:11" ht="12.75">
      <c r="B34" s="3"/>
      <c r="C34" s="5"/>
      <c r="D34" s="5"/>
      <c r="E34" s="5"/>
      <c r="F34" s="5"/>
      <c r="G34" s="5"/>
      <c r="H34" s="5"/>
      <c r="I34" s="5"/>
      <c r="J34" s="5"/>
      <c r="K34" s="5"/>
    </row>
    <row r="35" spans="1:11" ht="12.75">
      <c r="A35" s="44" t="s">
        <v>80</v>
      </c>
      <c r="B35" s="8" t="s">
        <v>132</v>
      </c>
      <c r="C35" s="5"/>
      <c r="D35" s="5"/>
      <c r="E35" s="5"/>
      <c r="F35" s="5"/>
      <c r="G35" s="5"/>
      <c r="H35" s="5"/>
      <c r="I35" s="5"/>
      <c r="J35" s="5"/>
      <c r="K35" s="5"/>
    </row>
    <row r="36" spans="2:11" ht="12.75">
      <c r="B36" s="3"/>
      <c r="C36" s="5"/>
      <c r="D36" s="5"/>
      <c r="E36" s="5"/>
      <c r="F36" s="5"/>
      <c r="G36" s="5"/>
      <c r="H36" s="5"/>
      <c r="I36" s="5"/>
      <c r="J36" s="5"/>
      <c r="K36" s="5"/>
    </row>
    <row r="37" spans="1:11" ht="12.75">
      <c r="A37" s="21"/>
      <c r="B37" s="27" t="s">
        <v>213</v>
      </c>
      <c r="C37" s="5"/>
      <c r="D37" s="5"/>
      <c r="E37" s="5"/>
      <c r="F37" s="5"/>
      <c r="G37" s="5"/>
      <c r="H37" s="5"/>
      <c r="I37" s="5"/>
      <c r="J37" s="5"/>
      <c r="K37" s="5"/>
    </row>
    <row r="38" spans="2:11" ht="12.75">
      <c r="B38" s="27"/>
      <c r="C38" s="5"/>
      <c r="D38" s="5"/>
      <c r="E38" s="5"/>
      <c r="F38" s="5"/>
      <c r="G38" s="5"/>
      <c r="H38" s="5"/>
      <c r="I38" s="5"/>
      <c r="J38" s="5"/>
      <c r="K38" s="5"/>
    </row>
    <row r="39" spans="1:11" ht="12.75">
      <c r="A39" s="44" t="s">
        <v>81</v>
      </c>
      <c r="B39" s="8" t="s">
        <v>133</v>
      </c>
      <c r="C39" s="5"/>
      <c r="D39" s="5"/>
      <c r="E39" s="5"/>
      <c r="F39" s="5"/>
      <c r="G39" s="5"/>
      <c r="H39" s="5"/>
      <c r="I39" s="5"/>
      <c r="J39" s="5"/>
      <c r="K39" s="5"/>
    </row>
    <row r="40" spans="1:11" ht="12.75">
      <c r="A40" s="21"/>
      <c r="B40" s="3"/>
      <c r="C40" s="5"/>
      <c r="D40" s="5"/>
      <c r="E40" s="5"/>
      <c r="F40" s="5"/>
      <c r="G40" s="5"/>
      <c r="H40" s="5"/>
      <c r="I40" s="5"/>
      <c r="J40" s="5"/>
      <c r="K40" s="5"/>
    </row>
    <row r="41" spans="1:11" ht="12.75">
      <c r="A41" s="21"/>
      <c r="B41" s="27" t="s">
        <v>284</v>
      </c>
      <c r="C41" s="5"/>
      <c r="D41" s="5"/>
      <c r="E41" s="5"/>
      <c r="F41" s="5"/>
      <c r="G41" s="5"/>
      <c r="H41" s="5"/>
      <c r="I41" s="5"/>
      <c r="J41" s="5"/>
      <c r="K41" s="5"/>
    </row>
    <row r="42" spans="1:11" ht="12.75">
      <c r="A42" s="21"/>
      <c r="B42" s="3"/>
      <c r="C42" s="5"/>
      <c r="D42" s="5"/>
      <c r="E42" s="5"/>
      <c r="F42" s="5"/>
      <c r="G42" s="5"/>
      <c r="H42" s="5"/>
      <c r="I42" s="5"/>
      <c r="J42" s="5"/>
      <c r="K42" s="5"/>
    </row>
    <row r="43" spans="1:11" ht="12.75">
      <c r="A43" s="21"/>
      <c r="B43" s="27" t="s">
        <v>285</v>
      </c>
      <c r="C43" s="5"/>
      <c r="D43" s="5"/>
      <c r="E43" s="5"/>
      <c r="F43" s="5"/>
      <c r="G43" s="5"/>
      <c r="H43" s="5"/>
      <c r="I43" s="5"/>
      <c r="J43" s="5"/>
      <c r="K43" s="5"/>
    </row>
    <row r="44" spans="1:11" ht="12.75">
      <c r="A44" s="21"/>
      <c r="B44" s="3" t="s">
        <v>44</v>
      </c>
      <c r="C44" s="5"/>
      <c r="D44" s="5"/>
      <c r="E44" s="5"/>
      <c r="F44" s="5"/>
      <c r="G44" s="5"/>
      <c r="H44" s="5"/>
      <c r="I44" s="5"/>
      <c r="J44" s="5"/>
      <c r="K44" s="5"/>
    </row>
    <row r="45" spans="1:11" ht="12.75">
      <c r="A45" s="21"/>
      <c r="B45" s="3"/>
      <c r="C45" s="5"/>
      <c r="D45" s="5"/>
      <c r="E45" s="5"/>
      <c r="F45" s="5"/>
      <c r="G45" s="5"/>
      <c r="H45" s="21" t="s">
        <v>40</v>
      </c>
      <c r="I45" s="5"/>
      <c r="J45" s="5"/>
      <c r="K45" s="5"/>
    </row>
    <row r="46" spans="1:11" ht="12.75">
      <c r="A46" s="21"/>
      <c r="C46" s="4" t="s">
        <v>36</v>
      </c>
      <c r="D46" s="4" t="s">
        <v>34</v>
      </c>
      <c r="E46" s="4" t="s">
        <v>38</v>
      </c>
      <c r="G46" s="5"/>
      <c r="H46" s="71" t="s">
        <v>220</v>
      </c>
      <c r="I46" s="5"/>
      <c r="J46" s="5"/>
      <c r="K46" s="5"/>
    </row>
    <row r="47" spans="1:11" ht="12.75">
      <c r="A47" s="21"/>
      <c r="B47" s="34" t="s">
        <v>41</v>
      </c>
      <c r="C47" s="32" t="s">
        <v>37</v>
      </c>
      <c r="D47" s="32" t="s">
        <v>35</v>
      </c>
      <c r="E47" s="32" t="s">
        <v>35</v>
      </c>
      <c r="F47" s="32" t="s">
        <v>39</v>
      </c>
      <c r="G47" s="5"/>
      <c r="H47" s="31" t="s">
        <v>221</v>
      </c>
      <c r="I47" s="5"/>
      <c r="J47" s="5"/>
      <c r="K47" s="5"/>
    </row>
    <row r="48" spans="1:11" ht="12.75">
      <c r="A48" s="21"/>
      <c r="B48" s="6"/>
      <c r="C48" s="4"/>
      <c r="D48" s="4"/>
      <c r="E48" s="5"/>
      <c r="F48" s="5"/>
      <c r="G48" s="5"/>
      <c r="H48" s="5"/>
      <c r="I48" s="5"/>
      <c r="J48" s="5"/>
      <c r="K48" s="5"/>
    </row>
    <row r="49" spans="2:11" ht="12.75">
      <c r="B49" s="27" t="s">
        <v>234</v>
      </c>
      <c r="C49" s="28">
        <v>20000</v>
      </c>
      <c r="D49" s="36">
        <v>0.67</v>
      </c>
      <c r="E49" s="36">
        <v>0.67</v>
      </c>
      <c r="F49" s="36">
        <v>0.67</v>
      </c>
      <c r="G49" s="28"/>
      <c r="H49" s="28">
        <v>13499.76</v>
      </c>
      <c r="I49" s="5"/>
      <c r="J49" s="5"/>
      <c r="K49" s="5"/>
    </row>
    <row r="50" spans="2:11" ht="12.75">
      <c r="B50" s="27" t="s">
        <v>306</v>
      </c>
      <c r="C50" s="28">
        <v>10000</v>
      </c>
      <c r="D50" s="36">
        <v>0.73</v>
      </c>
      <c r="E50" s="36">
        <v>0.73</v>
      </c>
      <c r="F50" s="36">
        <v>0.73</v>
      </c>
      <c r="G50" s="28"/>
      <c r="H50" s="28">
        <v>7355</v>
      </c>
      <c r="I50" s="5"/>
      <c r="J50" s="5"/>
      <c r="K50" s="5"/>
    </row>
    <row r="51" spans="2:11" ht="12.75">
      <c r="B51" s="6"/>
      <c r="C51" s="37">
        <f>SUM(C49:C50)</f>
        <v>30000</v>
      </c>
      <c r="D51" s="38"/>
      <c r="E51" s="38"/>
      <c r="F51" s="38"/>
      <c r="G51" s="30"/>
      <c r="H51" s="37">
        <f>SUM(H49:H50)</f>
        <v>20854.760000000002</v>
      </c>
      <c r="I51" s="5"/>
      <c r="J51" s="5"/>
      <c r="K51" s="5"/>
    </row>
    <row r="52" spans="2:11" ht="12.75">
      <c r="B52" s="6"/>
      <c r="C52" s="30"/>
      <c r="D52" s="38"/>
      <c r="E52" s="38"/>
      <c r="F52" s="38"/>
      <c r="G52" s="30"/>
      <c r="H52" s="30"/>
      <c r="I52" s="5"/>
      <c r="J52" s="5"/>
      <c r="K52" s="5"/>
    </row>
    <row r="53" spans="2:11" ht="12.75">
      <c r="B53" s="41" t="s">
        <v>45</v>
      </c>
      <c r="C53" s="30"/>
      <c r="D53" s="38"/>
      <c r="E53" s="38"/>
      <c r="F53" s="38"/>
      <c r="G53" s="30"/>
      <c r="H53" s="30"/>
      <c r="I53" s="5"/>
      <c r="J53" s="5"/>
      <c r="K53" s="5"/>
    </row>
    <row r="54" spans="1:11" ht="12.75">
      <c r="A54" s="21"/>
      <c r="B54" s="6"/>
      <c r="C54" s="4"/>
      <c r="D54" s="33"/>
      <c r="E54" s="33"/>
      <c r="F54" s="33"/>
      <c r="G54" s="5"/>
      <c r="H54" s="35"/>
      <c r="I54" s="5"/>
      <c r="J54" s="5"/>
      <c r="K54" s="5"/>
    </row>
    <row r="55" spans="2:11" ht="12.75">
      <c r="B55" s="27" t="s">
        <v>222</v>
      </c>
      <c r="C55" s="5"/>
      <c r="D55" s="5"/>
      <c r="E55" s="5"/>
      <c r="F55" s="5"/>
      <c r="G55" s="5"/>
      <c r="H55" s="5"/>
      <c r="I55" s="5"/>
      <c r="J55" s="5"/>
      <c r="K55" s="5"/>
    </row>
    <row r="56" spans="2:11" ht="12.75">
      <c r="B56" s="3" t="s">
        <v>307</v>
      </c>
      <c r="C56" s="5"/>
      <c r="D56" s="5"/>
      <c r="E56" s="5"/>
      <c r="F56" s="5"/>
      <c r="G56" s="5"/>
      <c r="H56" s="5"/>
      <c r="I56" s="5"/>
      <c r="J56" s="5"/>
      <c r="K56" s="5"/>
    </row>
    <row r="57" spans="1:9" ht="12" customHeight="1">
      <c r="A57" s="3"/>
      <c r="B57" s="3" t="s">
        <v>223</v>
      </c>
      <c r="C57" s="5"/>
      <c r="D57" s="5"/>
      <c r="E57" s="5"/>
      <c r="F57" s="5"/>
      <c r="G57" s="5"/>
      <c r="H57" s="5"/>
      <c r="I57" s="5"/>
    </row>
    <row r="58" spans="1:2" ht="12" customHeight="1">
      <c r="A58" s="3"/>
      <c r="B58" s="3" t="s">
        <v>233</v>
      </c>
    </row>
    <row r="59" spans="1:2" ht="12" customHeight="1">
      <c r="A59" s="3"/>
      <c r="B59" s="3"/>
    </row>
    <row r="60" spans="1:2" ht="12" customHeight="1">
      <c r="A60" s="8" t="s">
        <v>82</v>
      </c>
      <c r="B60" s="8" t="s">
        <v>70</v>
      </c>
    </row>
    <row r="61" spans="1:2" ht="12" customHeight="1">
      <c r="A61" s="8"/>
      <c r="B61" s="8"/>
    </row>
    <row r="62" spans="1:2" ht="12" customHeight="1">
      <c r="A62" s="8"/>
      <c r="B62" s="3" t="s">
        <v>310</v>
      </c>
    </row>
    <row r="63" spans="1:8" ht="12" customHeight="1">
      <c r="A63" s="8"/>
      <c r="B63" s="3" t="s">
        <v>296</v>
      </c>
      <c r="F63" s="71"/>
      <c r="H63" s="71"/>
    </row>
    <row r="64" spans="1:8" ht="12" customHeight="1">
      <c r="A64" s="8"/>
      <c r="B64" s="3"/>
      <c r="F64" s="71"/>
      <c r="H64" s="71"/>
    </row>
    <row r="65" spans="1:2" ht="12" customHeight="1">
      <c r="A65" s="44" t="s">
        <v>83</v>
      </c>
      <c r="B65" s="8" t="s">
        <v>134</v>
      </c>
    </row>
    <row r="66" spans="1:2" ht="12" customHeight="1">
      <c r="A66" s="3"/>
      <c r="B66" s="89"/>
    </row>
    <row r="67" spans="1:2" ht="12" customHeight="1">
      <c r="A67" s="21"/>
      <c r="B67" s="27" t="s">
        <v>286</v>
      </c>
    </row>
    <row r="68" ht="12" customHeight="1">
      <c r="B68" s="3"/>
    </row>
    <row r="69" spans="3:9" ht="12" customHeight="1">
      <c r="C69" s="19"/>
      <c r="D69" s="19"/>
      <c r="E69" s="19" t="s">
        <v>163</v>
      </c>
      <c r="F69" s="74" t="s">
        <v>166</v>
      </c>
      <c r="G69" s="75"/>
      <c r="I69" s="75"/>
    </row>
    <row r="70" spans="2:9" ht="12" customHeight="1">
      <c r="B70" s="22"/>
      <c r="C70" s="19" t="s">
        <v>21</v>
      </c>
      <c r="D70" s="19" t="s">
        <v>22</v>
      </c>
      <c r="E70" s="74" t="s">
        <v>164</v>
      </c>
      <c r="F70" s="74" t="s">
        <v>165</v>
      </c>
      <c r="G70" s="25"/>
      <c r="H70" s="85" t="s">
        <v>212</v>
      </c>
      <c r="I70" s="19" t="s">
        <v>168</v>
      </c>
    </row>
    <row r="71" spans="2:9" ht="12" customHeight="1">
      <c r="B71" s="22"/>
      <c r="C71" s="4" t="s">
        <v>2</v>
      </c>
      <c r="D71" s="4" t="s">
        <v>2</v>
      </c>
      <c r="E71" s="4" t="s">
        <v>2</v>
      </c>
      <c r="F71" s="4" t="s">
        <v>2</v>
      </c>
      <c r="G71" s="25"/>
      <c r="H71" s="4" t="s">
        <v>2</v>
      </c>
      <c r="I71" s="4" t="s">
        <v>2</v>
      </c>
    </row>
    <row r="72" spans="2:9" ht="12.75">
      <c r="B72" s="22" t="s">
        <v>25</v>
      </c>
      <c r="F72" s="6"/>
      <c r="I72" s="39"/>
    </row>
    <row r="73" spans="2:9" ht="12.75">
      <c r="B73" s="3" t="s">
        <v>167</v>
      </c>
      <c r="C73" s="2">
        <v>109648</v>
      </c>
      <c r="D73" s="2">
        <v>14016</v>
      </c>
      <c r="E73" s="73">
        <v>5133</v>
      </c>
      <c r="F73" s="73">
        <v>10964</v>
      </c>
      <c r="G73" s="17"/>
      <c r="H73" s="86">
        <v>0</v>
      </c>
      <c r="I73" s="29">
        <f>SUM(C73:H73)</f>
        <v>139761</v>
      </c>
    </row>
    <row r="74" spans="2:9" ht="12.75">
      <c r="B74" s="27" t="s">
        <v>211</v>
      </c>
      <c r="C74" s="2">
        <v>106</v>
      </c>
      <c r="D74" s="86">
        <v>0</v>
      </c>
      <c r="E74" s="87">
        <v>0</v>
      </c>
      <c r="F74" s="87">
        <v>0</v>
      </c>
      <c r="G74" s="17"/>
      <c r="H74" s="2">
        <f>-C74</f>
        <v>-106</v>
      </c>
      <c r="I74" s="88">
        <v>0</v>
      </c>
    </row>
    <row r="75" spans="2:9" ht="13.5" thickBot="1">
      <c r="B75" s="3"/>
      <c r="C75" s="76">
        <f>SUM(C73:C74)</f>
        <v>109754</v>
      </c>
      <c r="D75" s="76">
        <f>SUM(D73:D74)</f>
        <v>14016</v>
      </c>
      <c r="E75" s="76">
        <f>SUM(E73:E74)</f>
        <v>5133</v>
      </c>
      <c r="F75" s="76">
        <f>SUM(F73:F74)</f>
        <v>10964</v>
      </c>
      <c r="G75" s="76"/>
      <c r="H75" s="76">
        <f>SUM(H73:H74)</f>
        <v>-106</v>
      </c>
      <c r="I75" s="76">
        <f>SUM(I73:I74)</f>
        <v>139761</v>
      </c>
    </row>
    <row r="76" spans="6:10" ht="13.5" thickTop="1">
      <c r="F76" s="73"/>
      <c r="G76" s="17"/>
      <c r="H76" s="73"/>
      <c r="J76" s="23"/>
    </row>
    <row r="77" spans="2:10" ht="12.75">
      <c r="B77" s="22" t="s">
        <v>169</v>
      </c>
      <c r="F77" s="73"/>
      <c r="G77" s="17"/>
      <c r="H77" s="73"/>
      <c r="J77" s="23"/>
    </row>
    <row r="78" spans="2:9" ht="12.75">
      <c r="B78" s="2" t="s">
        <v>170</v>
      </c>
      <c r="C78" s="2">
        <v>1066</v>
      </c>
      <c r="D78" s="2">
        <v>686</v>
      </c>
      <c r="E78" s="73">
        <v>-288</v>
      </c>
      <c r="F78" s="73">
        <v>4417</v>
      </c>
      <c r="G78" s="17"/>
      <c r="H78" s="86">
        <v>0</v>
      </c>
      <c r="I78" s="23">
        <f>SUM(C78:H78)</f>
        <v>5881</v>
      </c>
    </row>
    <row r="79" spans="2:9" ht="12.75">
      <c r="B79" s="2" t="s">
        <v>201</v>
      </c>
      <c r="F79" s="73"/>
      <c r="G79" s="17"/>
      <c r="I79" s="82">
        <v>-117</v>
      </c>
    </row>
    <row r="80" spans="2:9" ht="12.75">
      <c r="B80" s="2" t="s">
        <v>54</v>
      </c>
      <c r="F80" s="73"/>
      <c r="G80" s="17"/>
      <c r="I80" s="23">
        <f>SUM(I78:I79)</f>
        <v>5764</v>
      </c>
    </row>
    <row r="81" spans="2:9" ht="12.75">
      <c r="B81" s="2" t="s">
        <v>173</v>
      </c>
      <c r="F81" s="73"/>
      <c r="G81" s="17"/>
      <c r="I81" s="23">
        <v>-1576</v>
      </c>
    </row>
    <row r="82" spans="2:9" ht="12.75">
      <c r="B82" s="71" t="s">
        <v>200</v>
      </c>
      <c r="F82" s="73"/>
      <c r="G82" s="17"/>
      <c r="I82" s="23">
        <v>0</v>
      </c>
    </row>
    <row r="83" spans="2:9" ht="12.75">
      <c r="B83" s="2" t="s">
        <v>171</v>
      </c>
      <c r="F83" s="73"/>
      <c r="G83" s="17"/>
      <c r="I83" s="23"/>
    </row>
    <row r="84" spans="2:9" ht="12.75">
      <c r="B84" s="2" t="s">
        <v>174</v>
      </c>
      <c r="F84" s="73"/>
      <c r="G84" s="17"/>
      <c r="I84" s="23">
        <v>-224</v>
      </c>
    </row>
    <row r="85" spans="2:9" ht="13.5" thickBot="1">
      <c r="B85" s="71" t="s">
        <v>56</v>
      </c>
      <c r="F85" s="73"/>
      <c r="G85" s="17"/>
      <c r="I85" s="91">
        <f>SUM(I80:I84)</f>
        <v>3964</v>
      </c>
    </row>
    <row r="86" spans="8:10" ht="13.5" thickTop="1">
      <c r="H86" s="43"/>
      <c r="I86" s="9"/>
      <c r="J86" s="43"/>
    </row>
    <row r="87" spans="1:10" ht="12.75">
      <c r="A87" s="44" t="s">
        <v>84</v>
      </c>
      <c r="B87" s="25" t="s">
        <v>135</v>
      </c>
      <c r="H87" s="43"/>
      <c r="I87" s="9"/>
      <c r="J87" s="43"/>
    </row>
    <row r="88" spans="8:10" ht="12.75">
      <c r="H88" s="43"/>
      <c r="I88" s="9"/>
      <c r="J88" s="43"/>
    </row>
    <row r="89" spans="1:10" ht="12.75">
      <c r="A89" s="21"/>
      <c r="B89" s="2" t="s">
        <v>262</v>
      </c>
      <c r="H89" s="43"/>
      <c r="I89" s="9"/>
      <c r="J89" s="43"/>
    </row>
    <row r="90" spans="2:10" ht="12.75">
      <c r="B90" s="2" t="s">
        <v>71</v>
      </c>
      <c r="H90" s="43"/>
      <c r="I90" s="9"/>
      <c r="J90" s="43"/>
    </row>
    <row r="91" spans="8:10" ht="12.75">
      <c r="H91" s="43"/>
      <c r="I91" s="9"/>
      <c r="J91" s="43"/>
    </row>
    <row r="92" spans="1:10" ht="12.75">
      <c r="A92" s="44" t="s">
        <v>85</v>
      </c>
      <c r="B92" s="25" t="s">
        <v>136</v>
      </c>
      <c r="H92" s="43"/>
      <c r="I92" s="9"/>
      <c r="J92" s="43"/>
    </row>
    <row r="93" spans="8:10" ht="12.75">
      <c r="H93" s="43"/>
      <c r="I93" s="9"/>
      <c r="J93" s="43"/>
    </row>
    <row r="94" spans="1:10" ht="12.75">
      <c r="A94" s="21"/>
      <c r="B94" s="2" t="s">
        <v>72</v>
      </c>
      <c r="H94" s="43"/>
      <c r="I94" s="9"/>
      <c r="J94" s="43"/>
    </row>
    <row r="95" spans="2:10" ht="12.75">
      <c r="B95" s="2" t="s">
        <v>261</v>
      </c>
      <c r="H95" s="43"/>
      <c r="I95" s="9"/>
      <c r="J95" s="43"/>
    </row>
    <row r="96" spans="8:10" ht="12.75">
      <c r="H96" s="43"/>
      <c r="I96" s="9"/>
      <c r="J96" s="43"/>
    </row>
    <row r="97" spans="1:10" ht="12.75">
      <c r="A97" s="8" t="s">
        <v>86</v>
      </c>
      <c r="B97" s="25" t="s">
        <v>137</v>
      </c>
      <c r="H97" s="43"/>
      <c r="I97" s="9"/>
      <c r="J97" s="43"/>
    </row>
    <row r="98" spans="8:10" ht="12.75">
      <c r="H98" s="43"/>
      <c r="I98" s="9"/>
      <c r="J98" s="43"/>
    </row>
    <row r="99" spans="1:11" ht="12.75">
      <c r="A99" s="3"/>
      <c r="B99" s="3" t="s">
        <v>340</v>
      </c>
      <c r="C99" s="5"/>
      <c r="E99" s="5"/>
      <c r="F99" s="5"/>
      <c r="G99" s="5"/>
      <c r="H99" s="5"/>
      <c r="I99" s="5"/>
      <c r="J99" s="5"/>
      <c r="K99" s="5"/>
    </row>
    <row r="100" spans="1:11" ht="12.75">
      <c r="A100" s="3"/>
      <c r="B100" s="3" t="s">
        <v>341</v>
      </c>
      <c r="C100" s="5"/>
      <c r="E100" s="5"/>
      <c r="F100" s="5"/>
      <c r="G100" s="5"/>
      <c r="H100" s="5"/>
      <c r="I100" s="5"/>
      <c r="J100" s="5"/>
      <c r="K100" s="5"/>
    </row>
    <row r="101" spans="1:11" ht="12.75">
      <c r="A101" s="3"/>
      <c r="B101" s="3" t="s">
        <v>342</v>
      </c>
      <c r="C101" s="5"/>
      <c r="E101" s="5"/>
      <c r="F101" s="5"/>
      <c r="G101" s="5"/>
      <c r="H101" s="5"/>
      <c r="I101" s="5"/>
      <c r="J101" s="5"/>
      <c r="K101" s="5"/>
    </row>
    <row r="102" spans="1:11" ht="12.75">
      <c r="A102" s="3"/>
      <c r="B102" s="3"/>
      <c r="C102" s="5"/>
      <c r="E102" s="5"/>
      <c r="F102" s="5"/>
      <c r="G102" s="5"/>
      <c r="H102" s="5"/>
      <c r="I102" s="5"/>
      <c r="J102" s="5"/>
      <c r="K102" s="5"/>
    </row>
    <row r="103" spans="1:11" ht="12.75">
      <c r="A103" s="3"/>
      <c r="B103" s="27" t="s">
        <v>343</v>
      </c>
      <c r="C103" s="5"/>
      <c r="E103" s="5"/>
      <c r="F103" s="5"/>
      <c r="G103" s="5"/>
      <c r="H103" s="5"/>
      <c r="I103" s="5"/>
      <c r="J103" s="5"/>
      <c r="K103" s="5"/>
    </row>
    <row r="104" spans="1:11" ht="12.75">
      <c r="A104" s="3"/>
      <c r="B104" s="27"/>
      <c r="C104" s="5"/>
      <c r="E104" s="5"/>
      <c r="F104" s="5"/>
      <c r="G104" s="5"/>
      <c r="H104" s="5"/>
      <c r="I104" s="5"/>
      <c r="J104" s="5"/>
      <c r="K104" s="5"/>
    </row>
    <row r="105" spans="1:11" ht="12.75">
      <c r="A105" s="8" t="s">
        <v>87</v>
      </c>
      <c r="B105" s="8" t="s">
        <v>138</v>
      </c>
      <c r="C105" s="5"/>
      <c r="E105" s="5"/>
      <c r="F105" s="5"/>
      <c r="G105" s="5"/>
      <c r="H105" s="5"/>
      <c r="I105" s="5"/>
      <c r="J105" s="5"/>
      <c r="K105" s="5"/>
    </row>
    <row r="106" spans="1:11" ht="12.75">
      <c r="A106" s="3"/>
      <c r="B106" s="3"/>
      <c r="C106" s="5"/>
      <c r="E106" s="5"/>
      <c r="F106" s="5"/>
      <c r="G106" s="5"/>
      <c r="H106" s="5"/>
      <c r="I106" s="5"/>
      <c r="J106" s="5"/>
      <c r="K106" s="5"/>
    </row>
    <row r="107" spans="1:11" ht="12.75">
      <c r="A107" s="3"/>
      <c r="B107" s="3" t="s">
        <v>175</v>
      </c>
      <c r="C107" s="5"/>
      <c r="E107" s="5"/>
      <c r="F107" s="71" t="s">
        <v>224</v>
      </c>
      <c r="G107" s="5"/>
      <c r="H107" s="71" t="s">
        <v>224</v>
      </c>
      <c r="I107" s="5"/>
      <c r="J107" s="5"/>
      <c r="K107" s="5"/>
    </row>
    <row r="108" spans="1:11" ht="12.75">
      <c r="A108" s="3"/>
      <c r="B108" s="3"/>
      <c r="C108" s="5"/>
      <c r="E108" s="5"/>
      <c r="F108" s="71" t="s">
        <v>280</v>
      </c>
      <c r="G108" s="21"/>
      <c r="H108" s="71" t="s">
        <v>251</v>
      </c>
      <c r="I108" s="21"/>
      <c r="J108" s="21"/>
      <c r="K108" s="5"/>
    </row>
    <row r="109" spans="1:11" ht="12.75">
      <c r="A109" s="3"/>
      <c r="B109" s="3"/>
      <c r="C109" s="5"/>
      <c r="E109" s="5"/>
      <c r="F109" s="21" t="s">
        <v>74</v>
      </c>
      <c r="G109" s="21"/>
      <c r="H109" s="21" t="s">
        <v>74</v>
      </c>
      <c r="I109" s="21"/>
      <c r="J109" s="21"/>
      <c r="K109" s="5"/>
    </row>
    <row r="110" spans="1:11" ht="12.75">
      <c r="A110" s="3"/>
      <c r="B110" s="3" t="s">
        <v>73</v>
      </c>
      <c r="C110" s="5"/>
      <c r="E110" s="5"/>
      <c r="F110" s="5"/>
      <c r="G110" s="5"/>
      <c r="H110" s="4"/>
      <c r="I110" s="5"/>
      <c r="J110" s="5"/>
      <c r="K110" s="5"/>
    </row>
    <row r="111" spans="1:11" ht="13.5" thickBot="1">
      <c r="A111" s="3"/>
      <c r="B111" s="3" t="s">
        <v>147</v>
      </c>
      <c r="C111" s="5"/>
      <c r="E111" s="5"/>
      <c r="F111" s="70">
        <v>96.5</v>
      </c>
      <c r="G111" s="5"/>
      <c r="H111" s="70">
        <v>100.6</v>
      </c>
      <c r="I111" s="5"/>
      <c r="J111" s="5"/>
      <c r="K111" s="5"/>
    </row>
    <row r="112" spans="1:11" ht="13.5" thickTop="1">
      <c r="A112" s="89"/>
      <c r="B112" s="3"/>
      <c r="C112" s="5"/>
      <c r="E112" s="5"/>
      <c r="F112" s="77"/>
      <c r="G112" s="5"/>
      <c r="H112" s="78"/>
      <c r="I112" s="5"/>
      <c r="J112" s="5"/>
      <c r="K112" s="5"/>
    </row>
    <row r="113" spans="1:11" ht="12.75">
      <c r="A113" s="8" t="s">
        <v>244</v>
      </c>
      <c r="B113" s="8" t="s">
        <v>245</v>
      </c>
      <c r="C113" s="5"/>
      <c r="E113" s="5"/>
      <c r="F113" s="77"/>
      <c r="G113" s="5"/>
      <c r="H113" s="78"/>
      <c r="I113" s="5"/>
      <c r="J113" s="5"/>
      <c r="K113" s="5"/>
    </row>
    <row r="114" spans="1:11" ht="12.75">
      <c r="A114" s="8"/>
      <c r="B114" s="8"/>
      <c r="C114" s="5"/>
      <c r="E114" s="5"/>
      <c r="F114" s="77"/>
      <c r="G114" s="5"/>
      <c r="H114" s="78"/>
      <c r="I114" s="5"/>
      <c r="J114" s="5"/>
      <c r="K114" s="5"/>
    </row>
    <row r="115" spans="1:11" ht="12.75">
      <c r="A115" s="8"/>
      <c r="B115" s="3" t="s">
        <v>252</v>
      </c>
      <c r="C115" s="5"/>
      <c r="E115" s="5"/>
      <c r="F115" s="77"/>
      <c r="G115" s="5"/>
      <c r="H115" s="78"/>
      <c r="I115" s="5"/>
      <c r="J115" s="5"/>
      <c r="K115" s="5"/>
    </row>
    <row r="116" spans="1:11" ht="12.75">
      <c r="A116" s="8"/>
      <c r="B116" s="3" t="s">
        <v>246</v>
      </c>
      <c r="C116" s="5"/>
      <c r="E116" s="5"/>
      <c r="F116" s="77"/>
      <c r="G116" s="5"/>
      <c r="H116" s="78"/>
      <c r="I116" s="5"/>
      <c r="J116" s="5"/>
      <c r="K116" s="5"/>
    </row>
    <row r="117" spans="1:11" ht="12.75">
      <c r="A117" s="8"/>
      <c r="B117" s="3"/>
      <c r="C117" s="5"/>
      <c r="E117" s="5"/>
      <c r="F117" s="92" t="s">
        <v>248</v>
      </c>
      <c r="G117" s="5"/>
      <c r="H117" s="92" t="s">
        <v>250</v>
      </c>
      <c r="I117" s="5"/>
      <c r="J117" s="5"/>
      <c r="K117" s="5"/>
    </row>
    <row r="118" spans="1:11" ht="12.75">
      <c r="A118" s="8"/>
      <c r="B118" s="3"/>
      <c r="C118" s="5"/>
      <c r="E118" s="5"/>
      <c r="F118" s="92" t="s">
        <v>249</v>
      </c>
      <c r="G118" s="5"/>
      <c r="H118" s="92"/>
      <c r="I118" s="5"/>
      <c r="J118" s="5"/>
      <c r="K118" s="5"/>
    </row>
    <row r="119" spans="1:11" ht="12.75">
      <c r="A119" s="8"/>
      <c r="B119" s="3"/>
      <c r="C119" s="5"/>
      <c r="E119" s="5"/>
      <c r="F119" s="92" t="s">
        <v>2</v>
      </c>
      <c r="G119" s="5"/>
      <c r="H119" s="92" t="s">
        <v>2</v>
      </c>
      <c r="I119" s="5"/>
      <c r="J119" s="5"/>
      <c r="K119" s="5"/>
    </row>
    <row r="120" spans="1:11" ht="12.75">
      <c r="A120" s="8"/>
      <c r="B120" s="3" t="s">
        <v>247</v>
      </c>
      <c r="C120" s="5"/>
      <c r="E120" s="5"/>
      <c r="F120" s="93">
        <v>140585</v>
      </c>
      <c r="G120" s="5"/>
      <c r="H120" s="93">
        <v>143563</v>
      </c>
      <c r="I120" s="5"/>
      <c r="J120" s="5"/>
      <c r="K120" s="5"/>
    </row>
    <row r="121" spans="1:11" ht="12.75">
      <c r="A121" s="8"/>
      <c r="B121" s="3" t="s">
        <v>52</v>
      </c>
      <c r="C121" s="5"/>
      <c r="E121" s="5"/>
      <c r="F121" s="93">
        <v>46262</v>
      </c>
      <c r="G121" s="5"/>
      <c r="H121" s="95">
        <v>49240</v>
      </c>
      <c r="I121" s="5"/>
      <c r="J121" s="5"/>
      <c r="K121" s="5"/>
    </row>
    <row r="122" spans="1:11" ht="12.75">
      <c r="A122" s="3"/>
      <c r="B122" s="3"/>
      <c r="C122" s="5"/>
      <c r="E122" s="5"/>
      <c r="F122" s="69"/>
      <c r="G122" s="5"/>
      <c r="H122" s="62"/>
      <c r="I122" s="5"/>
      <c r="J122" s="5"/>
      <c r="K122" s="5"/>
    </row>
    <row r="123" spans="1:11" ht="12.75">
      <c r="A123" s="8" t="s">
        <v>337</v>
      </c>
      <c r="B123" s="3"/>
      <c r="C123" s="5"/>
      <c r="K123" s="5"/>
    </row>
    <row r="124" spans="1:11" ht="12.75">
      <c r="A124" s="8" t="s">
        <v>338</v>
      </c>
      <c r="B124" s="3"/>
      <c r="C124" s="5"/>
      <c r="K124" s="5"/>
    </row>
    <row r="125" spans="1:11" ht="12.75">
      <c r="A125" s="3"/>
      <c r="B125" s="3"/>
      <c r="C125" s="5"/>
      <c r="K125" s="5"/>
    </row>
    <row r="126" spans="1:11" ht="12.75">
      <c r="A126" s="8" t="s">
        <v>75</v>
      </c>
      <c r="B126" s="8" t="s">
        <v>88</v>
      </c>
      <c r="C126" s="5"/>
      <c r="K126" s="5"/>
    </row>
    <row r="127" spans="1:11" ht="12.75">
      <c r="A127" s="3"/>
      <c r="B127" s="3"/>
      <c r="C127" s="5"/>
      <c r="K127" s="5"/>
    </row>
    <row r="128" spans="1:11" ht="12.75">
      <c r="A128" s="3"/>
      <c r="B128" s="71" t="s">
        <v>297</v>
      </c>
      <c r="C128" s="5"/>
      <c r="K128" s="5"/>
    </row>
    <row r="129" spans="1:11" ht="12.75">
      <c r="A129" s="3"/>
      <c r="B129" s="71" t="s">
        <v>241</v>
      </c>
      <c r="C129" s="5"/>
      <c r="K129" s="5"/>
    </row>
    <row r="130" spans="1:11" ht="12.75">
      <c r="A130" s="3"/>
      <c r="B130" s="71" t="s">
        <v>298</v>
      </c>
      <c r="C130" s="5"/>
      <c r="K130" s="5"/>
    </row>
    <row r="131" spans="1:11" ht="12.75">
      <c r="A131" s="3"/>
      <c r="B131" s="21"/>
      <c r="C131" s="5"/>
      <c r="K131" s="5"/>
    </row>
    <row r="132" spans="1:11" ht="12.75">
      <c r="A132" s="3"/>
      <c r="B132" s="71" t="s">
        <v>299</v>
      </c>
      <c r="C132" s="5"/>
      <c r="K132" s="5"/>
    </row>
    <row r="133" spans="1:11" ht="12.75">
      <c r="A133" s="3"/>
      <c r="B133" s="71" t="s">
        <v>311</v>
      </c>
      <c r="C133" s="5"/>
      <c r="K133" s="5"/>
    </row>
    <row r="134" spans="1:11" ht="12.75">
      <c r="A134" s="3"/>
      <c r="B134" s="21" t="s">
        <v>312</v>
      </c>
      <c r="C134" s="5"/>
      <c r="K134" s="5"/>
    </row>
    <row r="135" spans="1:11" ht="12.75">
      <c r="A135" s="3"/>
      <c r="B135" s="71"/>
      <c r="C135" s="5"/>
      <c r="K135" s="5"/>
    </row>
    <row r="136" spans="1:11" ht="12.75">
      <c r="A136" s="8" t="s">
        <v>89</v>
      </c>
      <c r="B136" s="8" t="s">
        <v>109</v>
      </c>
      <c r="C136" s="5"/>
      <c r="K136" s="5"/>
    </row>
    <row r="137" spans="1:11" ht="12.75">
      <c r="A137" s="3"/>
      <c r="B137" s="3"/>
      <c r="C137" s="5"/>
      <c r="K137" s="5"/>
    </row>
    <row r="138" spans="1:11" ht="12.75">
      <c r="A138" s="3"/>
      <c r="B138" s="71" t="s">
        <v>318</v>
      </c>
      <c r="C138" s="5"/>
      <c r="K138" s="5"/>
    </row>
    <row r="139" spans="1:11" ht="12.75">
      <c r="A139" s="3"/>
      <c r="B139" s="71" t="s">
        <v>316</v>
      </c>
      <c r="C139" s="5"/>
      <c r="K139" s="5"/>
    </row>
    <row r="140" spans="1:11" ht="12.75">
      <c r="A140" s="3"/>
      <c r="B140" s="21" t="s">
        <v>317</v>
      </c>
      <c r="C140" s="5"/>
      <c r="K140" s="5"/>
    </row>
    <row r="141" spans="1:11" ht="12.75">
      <c r="A141" s="3"/>
      <c r="B141" s="21"/>
      <c r="C141" s="5"/>
      <c r="K141" s="5"/>
    </row>
    <row r="142" spans="1:11" ht="12.75">
      <c r="A142" s="3"/>
      <c r="B142" s="71" t="s">
        <v>301</v>
      </c>
      <c r="C142" s="5"/>
      <c r="K142" s="5"/>
    </row>
    <row r="143" spans="1:11" ht="12.75">
      <c r="A143" s="3"/>
      <c r="B143" s="21" t="s">
        <v>300</v>
      </c>
      <c r="C143" s="5"/>
      <c r="K143" s="5"/>
    </row>
    <row r="144" spans="1:11" ht="12.75">
      <c r="A144" s="3"/>
      <c r="C144" s="5"/>
      <c r="K144" s="5"/>
    </row>
    <row r="145" spans="1:11" ht="12.75">
      <c r="A145" s="8" t="s">
        <v>90</v>
      </c>
      <c r="B145" s="8" t="s">
        <v>91</v>
      </c>
      <c r="C145" s="5"/>
      <c r="K145" s="5"/>
    </row>
    <row r="146" spans="1:11" ht="12.75">
      <c r="A146" s="3"/>
      <c r="B146" s="3"/>
      <c r="C146" s="5"/>
      <c r="D146" s="5"/>
      <c r="E146" s="5"/>
      <c r="F146" s="5"/>
      <c r="G146" s="5"/>
      <c r="H146" s="5"/>
      <c r="I146" s="5"/>
      <c r="J146" s="5"/>
      <c r="K146" s="5"/>
    </row>
    <row r="147" spans="1:11" ht="12.75">
      <c r="A147" s="3"/>
      <c r="B147" s="3" t="s">
        <v>225</v>
      </c>
      <c r="C147" s="5"/>
      <c r="D147" s="5"/>
      <c r="E147" s="5"/>
      <c r="F147" s="5"/>
      <c r="G147" s="5"/>
      <c r="H147" s="5"/>
      <c r="I147" s="5"/>
      <c r="J147" s="5"/>
      <c r="K147" s="5"/>
    </row>
    <row r="148" spans="1:11" ht="12.75">
      <c r="A148" s="3"/>
      <c r="B148" s="3"/>
      <c r="C148" s="5"/>
      <c r="D148" s="5"/>
      <c r="E148" s="5"/>
      <c r="F148" s="5"/>
      <c r="G148" s="5"/>
      <c r="H148" s="5"/>
      <c r="I148" s="5"/>
      <c r="J148" s="5"/>
      <c r="K148" s="5"/>
    </row>
    <row r="149" spans="1:11" ht="12.75">
      <c r="A149" s="8" t="s">
        <v>92</v>
      </c>
      <c r="B149" s="8" t="s">
        <v>151</v>
      </c>
      <c r="C149" s="5"/>
      <c r="D149" s="5"/>
      <c r="E149" s="5"/>
      <c r="F149" s="5"/>
      <c r="G149" s="5"/>
      <c r="H149" s="5"/>
      <c r="I149" s="5"/>
      <c r="J149" s="5"/>
      <c r="K149" s="5"/>
    </row>
    <row r="150" spans="1:11" ht="12.75">
      <c r="A150" s="3"/>
      <c r="B150" s="3"/>
      <c r="C150" s="5"/>
      <c r="D150" s="5"/>
      <c r="E150" s="5"/>
      <c r="F150" s="5"/>
      <c r="G150" s="5"/>
      <c r="H150" s="5"/>
      <c r="I150" s="5"/>
      <c r="J150" s="5"/>
      <c r="K150" s="5"/>
    </row>
    <row r="151" spans="1:11" ht="12.75">
      <c r="A151" s="3"/>
      <c r="B151" s="3" t="s">
        <v>153</v>
      </c>
      <c r="C151" s="5"/>
      <c r="D151" s="5"/>
      <c r="E151" s="5"/>
      <c r="F151" s="5"/>
      <c r="G151" s="5"/>
      <c r="H151" s="5"/>
      <c r="I151" s="5"/>
      <c r="J151" s="5"/>
      <c r="K151" s="5"/>
    </row>
    <row r="152" spans="1:11" ht="12.75">
      <c r="A152" s="3"/>
      <c r="B152" s="3" t="s">
        <v>152</v>
      </c>
      <c r="C152" s="5"/>
      <c r="D152" s="5"/>
      <c r="E152" s="5"/>
      <c r="F152" s="5"/>
      <c r="G152" s="5"/>
      <c r="H152" s="5"/>
      <c r="I152" s="5"/>
      <c r="J152" s="5"/>
      <c r="K152" s="5"/>
    </row>
    <row r="153" spans="1:11" ht="12.75">
      <c r="A153" s="3"/>
      <c r="B153" s="3"/>
      <c r="C153" s="5"/>
      <c r="D153" s="5"/>
      <c r="E153" s="5"/>
      <c r="F153" s="5"/>
      <c r="G153" s="5"/>
      <c r="H153" s="5"/>
      <c r="I153" s="5"/>
      <c r="J153" s="5"/>
      <c r="K153" s="5"/>
    </row>
    <row r="154" spans="1:11" ht="12.75">
      <c r="A154" s="8" t="s">
        <v>93</v>
      </c>
      <c r="B154" s="8" t="s">
        <v>48</v>
      </c>
      <c r="C154" s="5"/>
      <c r="D154" s="5"/>
      <c r="E154" s="5"/>
      <c r="F154" s="5"/>
      <c r="G154" s="5"/>
      <c r="H154" s="5"/>
      <c r="I154" s="5"/>
      <c r="J154" s="5"/>
      <c r="K154" s="5"/>
    </row>
    <row r="155" spans="1:11" ht="12.75">
      <c r="A155" s="3"/>
      <c r="F155" s="39" t="s">
        <v>23</v>
      </c>
      <c r="G155" s="17"/>
      <c r="H155" s="39" t="s">
        <v>184</v>
      </c>
      <c r="K155" s="5"/>
    </row>
    <row r="156" spans="1:11" ht="12.75">
      <c r="A156" s="3"/>
      <c r="F156" s="39" t="s">
        <v>115</v>
      </c>
      <c r="G156" s="17"/>
      <c r="H156" s="39" t="s">
        <v>178</v>
      </c>
      <c r="K156" s="5"/>
    </row>
    <row r="157" spans="1:11" ht="12.75">
      <c r="A157" s="3"/>
      <c r="F157" s="29" t="s">
        <v>287</v>
      </c>
      <c r="H157" s="29" t="s">
        <v>287</v>
      </c>
      <c r="K157" s="5"/>
    </row>
    <row r="158" spans="1:11" ht="12.75">
      <c r="A158" s="3"/>
      <c r="F158" s="26" t="s">
        <v>2</v>
      </c>
      <c r="H158" s="26" t="s">
        <v>2</v>
      </c>
      <c r="K158" s="5"/>
    </row>
    <row r="159" spans="1:11" ht="12.75">
      <c r="A159" s="3"/>
      <c r="B159" s="3" t="s">
        <v>26</v>
      </c>
      <c r="F159" s="23">
        <v>1389</v>
      </c>
      <c r="G159" s="9"/>
      <c r="H159" s="23">
        <v>2266</v>
      </c>
      <c r="K159" s="5"/>
    </row>
    <row r="160" spans="1:11" ht="12.75">
      <c r="A160" s="3"/>
      <c r="B160" s="3" t="s">
        <v>13</v>
      </c>
      <c r="F160" s="23">
        <v>-206</v>
      </c>
      <c r="G160" s="9"/>
      <c r="H160" s="23">
        <v>-575</v>
      </c>
      <c r="K160" s="5"/>
    </row>
    <row r="161" spans="1:11" ht="12.75">
      <c r="A161" s="3"/>
      <c r="B161" s="3" t="s">
        <v>226</v>
      </c>
      <c r="F161" s="23">
        <v>0</v>
      </c>
      <c r="G161" s="9"/>
      <c r="H161" s="23">
        <f>+F161</f>
        <v>0</v>
      </c>
      <c r="K161" s="5"/>
    </row>
    <row r="162" spans="1:11" ht="12.75">
      <c r="A162" s="3"/>
      <c r="B162" s="3" t="s">
        <v>176</v>
      </c>
      <c r="F162" s="23">
        <v>0</v>
      </c>
      <c r="G162" s="9"/>
      <c r="H162" s="23">
        <f>+F162</f>
        <v>0</v>
      </c>
      <c r="K162" s="5"/>
    </row>
    <row r="163" spans="1:11" ht="13.5" thickBot="1">
      <c r="A163" s="3"/>
      <c r="F163" s="24">
        <f>SUM(F159:F162)</f>
        <v>1183</v>
      </c>
      <c r="G163" s="9"/>
      <c r="H163" s="24">
        <f>SUM(H159:H162)</f>
        <v>1691</v>
      </c>
      <c r="K163" s="5"/>
    </row>
    <row r="164" spans="1:11" ht="12.75">
      <c r="A164" s="3"/>
      <c r="B164" s="3"/>
      <c r="C164" s="5"/>
      <c r="D164" s="5"/>
      <c r="E164" s="5"/>
      <c r="F164" s="5"/>
      <c r="G164" s="5"/>
      <c r="H164" s="5"/>
      <c r="I164" s="5"/>
      <c r="J164" s="5"/>
      <c r="K164" s="5"/>
    </row>
    <row r="165" spans="1:11" ht="12.75">
      <c r="A165" s="3"/>
      <c r="B165" s="21" t="s">
        <v>313</v>
      </c>
      <c r="C165" s="5"/>
      <c r="D165" s="5"/>
      <c r="E165" s="5"/>
      <c r="F165" s="5"/>
      <c r="G165" s="5"/>
      <c r="H165" s="5"/>
      <c r="I165" s="5"/>
      <c r="J165" s="5"/>
      <c r="K165" s="5"/>
    </row>
    <row r="166" spans="1:11" ht="12.75">
      <c r="A166" s="3"/>
      <c r="B166" s="21" t="s">
        <v>314</v>
      </c>
      <c r="C166" s="5"/>
      <c r="D166" s="5"/>
      <c r="E166" s="5"/>
      <c r="F166" s="5"/>
      <c r="G166" s="5"/>
      <c r="H166" s="5"/>
      <c r="I166" s="5"/>
      <c r="J166" s="5"/>
      <c r="K166" s="5"/>
    </row>
    <row r="167" spans="1:11" ht="12.75">
      <c r="A167" s="3"/>
      <c r="B167" s="21" t="s">
        <v>315</v>
      </c>
      <c r="C167" s="5"/>
      <c r="D167" s="5"/>
      <c r="E167" s="5"/>
      <c r="F167" s="5"/>
      <c r="G167" s="5"/>
      <c r="H167" s="5"/>
      <c r="I167" s="5"/>
      <c r="J167" s="5"/>
      <c r="K167" s="5"/>
    </row>
    <row r="168" spans="1:11" ht="12.75">
      <c r="A168" s="3"/>
      <c r="B168" s="3"/>
      <c r="C168" s="5"/>
      <c r="D168" s="5"/>
      <c r="E168" s="5"/>
      <c r="F168" s="5"/>
      <c r="G168" s="5"/>
      <c r="H168" s="5"/>
      <c r="I168" s="5"/>
      <c r="J168" s="5"/>
      <c r="K168" s="5"/>
    </row>
    <row r="169" spans="1:11" ht="12.75">
      <c r="A169" s="8" t="s">
        <v>94</v>
      </c>
      <c r="B169" s="8" t="s">
        <v>95</v>
      </c>
      <c r="C169" s="5"/>
      <c r="D169" s="5"/>
      <c r="E169" s="5"/>
      <c r="F169" s="5"/>
      <c r="G169" s="5"/>
      <c r="H169" s="5"/>
      <c r="I169" s="5"/>
      <c r="J169" s="5"/>
      <c r="K169" s="5"/>
    </row>
    <row r="170" spans="1:11" ht="12.75">
      <c r="A170" s="3"/>
      <c r="B170" s="3"/>
      <c r="C170" s="5"/>
      <c r="D170" s="5"/>
      <c r="E170" s="5"/>
      <c r="F170" s="5"/>
      <c r="G170" s="5"/>
      <c r="H170" s="5"/>
      <c r="I170" s="5"/>
      <c r="J170" s="5"/>
      <c r="K170" s="5"/>
    </row>
    <row r="171" spans="1:11" ht="12.75">
      <c r="A171" s="3"/>
      <c r="B171" s="27" t="s">
        <v>288</v>
      </c>
      <c r="C171" s="5"/>
      <c r="D171" s="5"/>
      <c r="E171" s="5"/>
      <c r="F171" s="5"/>
      <c r="G171" s="5"/>
      <c r="H171" s="5"/>
      <c r="I171" s="5"/>
      <c r="J171" s="5"/>
      <c r="K171" s="5"/>
    </row>
    <row r="172" spans="1:11" ht="12.75">
      <c r="A172" s="3"/>
      <c r="B172" s="3" t="s">
        <v>289</v>
      </c>
      <c r="C172" s="5"/>
      <c r="D172" s="5"/>
      <c r="E172" s="5"/>
      <c r="F172" s="5"/>
      <c r="G172" s="5"/>
      <c r="H172" s="5"/>
      <c r="I172" s="5"/>
      <c r="J172" s="5"/>
      <c r="K172" s="5"/>
    </row>
    <row r="173" spans="1:11" ht="12.75">
      <c r="A173" s="3"/>
      <c r="B173" s="3"/>
      <c r="C173" s="5"/>
      <c r="D173" s="5"/>
      <c r="E173" s="5"/>
      <c r="F173" s="5"/>
      <c r="G173" s="5"/>
      <c r="H173" s="5"/>
      <c r="I173" s="5"/>
      <c r="J173" s="5"/>
      <c r="K173" s="5"/>
    </row>
    <row r="174" spans="1:11" ht="12.75">
      <c r="A174" s="8" t="s">
        <v>96</v>
      </c>
      <c r="B174" s="8" t="s">
        <v>148</v>
      </c>
      <c r="C174" s="5"/>
      <c r="D174" s="5"/>
      <c r="E174" s="5"/>
      <c r="F174" s="5"/>
      <c r="G174" s="5"/>
      <c r="H174" s="5"/>
      <c r="I174" s="5"/>
      <c r="J174" s="5"/>
      <c r="K174" s="5"/>
    </row>
    <row r="175" spans="1:11" ht="12.75">
      <c r="A175" s="3"/>
      <c r="B175" s="3"/>
      <c r="C175" s="5"/>
      <c r="D175" s="5"/>
      <c r="E175" s="5"/>
      <c r="F175" s="5"/>
      <c r="G175" s="5"/>
      <c r="H175" s="5"/>
      <c r="I175" s="5"/>
      <c r="J175" s="5"/>
      <c r="K175" s="5"/>
    </row>
    <row r="176" spans="1:11" ht="12.75">
      <c r="A176" s="3"/>
      <c r="B176" s="27" t="s">
        <v>291</v>
      </c>
      <c r="C176" s="5"/>
      <c r="D176" s="5"/>
      <c r="E176" s="5"/>
      <c r="F176" s="5"/>
      <c r="G176" s="5"/>
      <c r="H176" s="5"/>
      <c r="I176" s="5"/>
      <c r="J176" s="5"/>
      <c r="K176" s="5"/>
    </row>
    <row r="177" spans="1:11" ht="12.75">
      <c r="A177" s="3"/>
      <c r="B177" s="27" t="s">
        <v>290</v>
      </c>
      <c r="C177" s="5"/>
      <c r="D177" s="5"/>
      <c r="E177" s="5"/>
      <c r="F177" s="5"/>
      <c r="G177" s="5"/>
      <c r="H177" s="5"/>
      <c r="I177" s="5"/>
      <c r="J177" s="5"/>
      <c r="K177" s="5"/>
    </row>
    <row r="178" spans="1:11" ht="12.75">
      <c r="A178" s="3"/>
      <c r="B178" s="3"/>
      <c r="C178" s="5"/>
      <c r="D178" s="5"/>
      <c r="E178" s="5"/>
      <c r="F178" s="5"/>
      <c r="G178" s="5"/>
      <c r="H178" s="5"/>
      <c r="I178" s="5"/>
      <c r="J178" s="5"/>
      <c r="K178" s="5"/>
    </row>
    <row r="179" spans="1:11" ht="12.75">
      <c r="A179" s="8" t="s">
        <v>97</v>
      </c>
      <c r="B179" s="8" t="s">
        <v>98</v>
      </c>
      <c r="C179" s="5"/>
      <c r="D179" s="5"/>
      <c r="E179" s="5"/>
      <c r="F179" s="5"/>
      <c r="G179" s="5"/>
      <c r="H179" s="5"/>
      <c r="I179" s="5"/>
      <c r="J179" s="5"/>
      <c r="K179" s="5"/>
    </row>
    <row r="180" spans="1:11" ht="12.75">
      <c r="A180" s="3"/>
      <c r="B180" s="3"/>
      <c r="C180" s="5"/>
      <c r="D180" s="5"/>
      <c r="E180" s="5"/>
      <c r="F180" s="5"/>
      <c r="G180" s="5"/>
      <c r="H180" s="5"/>
      <c r="I180" s="5"/>
      <c r="J180" s="5"/>
      <c r="K180" s="5"/>
    </row>
    <row r="181" spans="1:11" ht="12.75">
      <c r="A181" s="3"/>
      <c r="B181" s="27" t="s">
        <v>305</v>
      </c>
      <c r="C181" s="5"/>
      <c r="D181" s="5"/>
      <c r="E181" s="5"/>
      <c r="F181" s="5"/>
      <c r="G181" s="5"/>
      <c r="H181" s="5"/>
      <c r="I181" s="5"/>
      <c r="J181" s="5"/>
      <c r="K181" s="5"/>
    </row>
    <row r="182" spans="1:11" ht="12.75">
      <c r="A182" s="3"/>
      <c r="B182" s="3"/>
      <c r="C182" s="5"/>
      <c r="D182" s="5"/>
      <c r="E182" s="5"/>
      <c r="F182" s="5"/>
      <c r="G182" s="5"/>
      <c r="H182" s="5"/>
      <c r="I182" s="5"/>
      <c r="J182" s="5"/>
      <c r="K182" s="5"/>
    </row>
    <row r="183" spans="1:11" ht="12.75">
      <c r="A183" s="8" t="s">
        <v>99</v>
      </c>
      <c r="B183" s="8" t="s">
        <v>100</v>
      </c>
      <c r="C183" s="5"/>
      <c r="D183" s="5"/>
      <c r="E183" s="5"/>
      <c r="F183" s="5"/>
      <c r="G183" s="5"/>
      <c r="H183" s="5"/>
      <c r="I183" s="5"/>
      <c r="J183" s="5"/>
      <c r="K183" s="5"/>
    </row>
    <row r="184" spans="1:11" ht="12.75">
      <c r="A184" s="3"/>
      <c r="B184" s="3"/>
      <c r="C184" s="5"/>
      <c r="D184" s="5"/>
      <c r="E184" s="5"/>
      <c r="F184" s="5"/>
      <c r="G184" s="5"/>
      <c r="H184" s="4" t="s">
        <v>110</v>
      </c>
      <c r="I184" s="5"/>
      <c r="J184" s="5"/>
      <c r="K184" s="5"/>
    </row>
    <row r="185" spans="1:11" ht="12.75">
      <c r="A185" s="3"/>
      <c r="B185" s="2" t="s">
        <v>28</v>
      </c>
      <c r="D185" s="5"/>
      <c r="E185" s="5"/>
      <c r="F185" s="5"/>
      <c r="G185" s="5"/>
      <c r="H185" s="63" t="s">
        <v>280</v>
      </c>
      <c r="I185" s="5"/>
      <c r="J185" s="5"/>
      <c r="K185" s="5"/>
    </row>
    <row r="186" spans="1:11" ht="12.75">
      <c r="A186" s="3"/>
      <c r="D186" s="5"/>
      <c r="E186" s="5"/>
      <c r="F186" s="5"/>
      <c r="G186" s="5"/>
      <c r="H186" s="4" t="s">
        <v>2</v>
      </c>
      <c r="I186" s="5"/>
      <c r="J186" s="5"/>
      <c r="K186" s="5"/>
    </row>
    <row r="187" spans="1:11" ht="12.75">
      <c r="A187" s="3"/>
      <c r="D187" s="5"/>
      <c r="E187" s="5"/>
      <c r="F187" s="5"/>
      <c r="G187" s="5"/>
      <c r="H187" s="30"/>
      <c r="I187" s="5"/>
      <c r="J187" s="5"/>
      <c r="K187" s="5"/>
    </row>
    <row r="188" spans="1:11" ht="12.75">
      <c r="A188" s="3"/>
      <c r="C188" s="2" t="s">
        <v>112</v>
      </c>
      <c r="D188" s="5"/>
      <c r="E188" s="5"/>
      <c r="F188" s="5"/>
      <c r="G188" s="5"/>
      <c r="H188" s="30">
        <v>3025</v>
      </c>
      <c r="I188" s="5"/>
      <c r="J188" s="5"/>
      <c r="K188" s="5"/>
    </row>
    <row r="189" spans="1:11" ht="12.75">
      <c r="A189" s="3"/>
      <c r="C189" s="2" t="s">
        <v>111</v>
      </c>
      <c r="D189" s="5"/>
      <c r="E189" s="5"/>
      <c r="F189" s="5"/>
      <c r="G189" s="5"/>
      <c r="H189" s="64">
        <v>57424</v>
      </c>
      <c r="I189" s="5"/>
      <c r="J189" s="5"/>
      <c r="K189" s="5"/>
    </row>
    <row r="190" spans="1:11" ht="12.75">
      <c r="A190" s="3"/>
      <c r="D190" s="5"/>
      <c r="E190" s="5"/>
      <c r="F190" s="5"/>
      <c r="G190" s="5"/>
      <c r="H190" s="28">
        <f>SUM(H188:H189)</f>
        <v>60449</v>
      </c>
      <c r="I190" s="5"/>
      <c r="J190" s="5"/>
      <c r="K190" s="5"/>
    </row>
    <row r="191" spans="1:11" ht="12.75">
      <c r="A191" s="3"/>
      <c r="B191" s="2" t="s">
        <v>29</v>
      </c>
      <c r="D191" s="5"/>
      <c r="E191" s="5"/>
      <c r="F191" s="5"/>
      <c r="G191" s="5"/>
      <c r="H191" s="5"/>
      <c r="I191" s="5"/>
      <c r="J191" s="5"/>
      <c r="K191" s="5"/>
    </row>
    <row r="192" spans="1:11" ht="12.75">
      <c r="A192" s="3"/>
      <c r="D192" s="5"/>
      <c r="E192" s="5"/>
      <c r="F192" s="5"/>
      <c r="G192" s="5"/>
      <c r="H192" s="5"/>
      <c r="I192" s="5"/>
      <c r="J192" s="5"/>
      <c r="K192" s="5"/>
    </row>
    <row r="193" spans="1:11" ht="12.75">
      <c r="A193" s="3"/>
      <c r="C193" s="2" t="s">
        <v>112</v>
      </c>
      <c r="D193" s="5"/>
      <c r="E193" s="5"/>
      <c r="F193" s="5"/>
      <c r="G193" s="5"/>
      <c r="H193" s="28">
        <v>36378</v>
      </c>
      <c r="I193" s="5"/>
      <c r="J193" s="5"/>
      <c r="K193" s="5"/>
    </row>
    <row r="194" spans="1:11" ht="12.75">
      <c r="A194" s="3"/>
      <c r="C194" s="2" t="s">
        <v>140</v>
      </c>
      <c r="D194" s="5"/>
      <c r="E194" s="5"/>
      <c r="F194" s="5"/>
      <c r="G194" s="5"/>
      <c r="H194" s="64">
        <v>960</v>
      </c>
      <c r="I194" s="5"/>
      <c r="J194" s="5"/>
      <c r="K194" s="5"/>
    </row>
    <row r="195" spans="1:11" ht="12.75">
      <c r="A195" s="3"/>
      <c r="D195" s="5"/>
      <c r="E195" s="5"/>
      <c r="F195" s="5"/>
      <c r="G195" s="5"/>
      <c r="H195" s="30">
        <f>+H193+H194</f>
        <v>37338</v>
      </c>
      <c r="I195" s="5"/>
      <c r="J195" s="5"/>
      <c r="K195" s="5"/>
    </row>
    <row r="196" spans="1:11" ht="12.75">
      <c r="A196" s="3"/>
      <c r="B196" s="3"/>
      <c r="C196" s="5"/>
      <c r="D196" s="5"/>
      <c r="E196" s="5"/>
      <c r="F196" s="5"/>
      <c r="G196" s="5"/>
      <c r="H196" s="5"/>
      <c r="I196" s="5"/>
      <c r="J196" s="5"/>
      <c r="K196" s="5"/>
    </row>
    <row r="197" spans="1:11" ht="13.5" thickBot="1">
      <c r="A197" s="3"/>
      <c r="B197" s="3"/>
      <c r="C197" s="5"/>
      <c r="D197" s="5"/>
      <c r="E197" s="5"/>
      <c r="F197" s="5"/>
      <c r="G197" s="5"/>
      <c r="H197" s="65">
        <f>+H190+H195</f>
        <v>97787</v>
      </c>
      <c r="I197" s="5"/>
      <c r="J197" s="5"/>
      <c r="K197" s="5"/>
    </row>
    <row r="198" spans="1:11" ht="13.5" thickTop="1">
      <c r="A198" s="3"/>
      <c r="B198" s="3"/>
      <c r="C198" s="5"/>
      <c r="D198" s="5"/>
      <c r="E198" s="5"/>
      <c r="F198" s="5"/>
      <c r="G198" s="5"/>
      <c r="H198" s="5"/>
      <c r="I198" s="5"/>
      <c r="J198" s="5"/>
      <c r="K198" s="5"/>
    </row>
    <row r="199" spans="1:11" ht="12.75">
      <c r="A199" s="3"/>
      <c r="B199" s="2" t="s">
        <v>42</v>
      </c>
      <c r="I199" s="5"/>
      <c r="J199" s="5"/>
      <c r="K199" s="5"/>
    </row>
    <row r="200" spans="1:11" ht="12.75">
      <c r="A200" s="3"/>
      <c r="F200" s="28" t="s">
        <v>31</v>
      </c>
      <c r="H200" s="28" t="s">
        <v>150</v>
      </c>
      <c r="J200" s="5"/>
      <c r="K200" s="5"/>
    </row>
    <row r="201" spans="1:11" ht="12.75">
      <c r="A201" s="3"/>
      <c r="F201" s="28" t="s">
        <v>32</v>
      </c>
      <c r="H201" s="28" t="s">
        <v>149</v>
      </c>
      <c r="J201" s="5"/>
      <c r="K201" s="5"/>
    </row>
    <row r="202" spans="1:11" ht="12.75">
      <c r="A202" s="3"/>
      <c r="F202" s="29" t="s">
        <v>33</v>
      </c>
      <c r="H202" s="28" t="s">
        <v>2</v>
      </c>
      <c r="J202" s="5"/>
      <c r="K202" s="5"/>
    </row>
    <row r="203" spans="1:11" ht="13.5" thickBot="1">
      <c r="A203" s="3"/>
      <c r="C203" s="2" t="s">
        <v>30</v>
      </c>
      <c r="F203" s="96">
        <v>4520</v>
      </c>
      <c r="H203" s="96">
        <v>17177</v>
      </c>
      <c r="J203" s="5"/>
      <c r="K203" s="5"/>
    </row>
    <row r="204" spans="1:11" ht="13.5" thickTop="1">
      <c r="A204" s="3"/>
      <c r="B204" s="3"/>
      <c r="C204" s="5"/>
      <c r="D204" s="5"/>
      <c r="E204" s="71"/>
      <c r="F204" s="28"/>
      <c r="G204" s="5"/>
      <c r="H204" s="28"/>
      <c r="I204" s="5"/>
      <c r="J204" s="5"/>
      <c r="K204" s="5"/>
    </row>
    <row r="205" spans="1:11" ht="12.75">
      <c r="A205" s="8" t="s">
        <v>101</v>
      </c>
      <c r="B205" s="8" t="s">
        <v>102</v>
      </c>
      <c r="C205" s="5"/>
      <c r="D205" s="5"/>
      <c r="E205" s="5"/>
      <c r="F205" s="5"/>
      <c r="G205" s="5"/>
      <c r="H205" s="5"/>
      <c r="I205" s="5"/>
      <c r="J205" s="5"/>
      <c r="K205" s="5"/>
    </row>
    <row r="206" spans="1:11" ht="12.75">
      <c r="A206" s="3"/>
      <c r="B206" s="3"/>
      <c r="C206" s="5"/>
      <c r="D206" s="5"/>
      <c r="E206" s="5"/>
      <c r="F206" s="5"/>
      <c r="G206" s="5"/>
      <c r="H206" s="5"/>
      <c r="I206" s="5"/>
      <c r="J206" s="5"/>
      <c r="K206" s="5"/>
    </row>
    <row r="207" spans="1:11" ht="12.75">
      <c r="A207" s="3"/>
      <c r="B207" s="27" t="s">
        <v>302</v>
      </c>
      <c r="C207" s="5"/>
      <c r="D207" s="5"/>
      <c r="E207" s="5"/>
      <c r="F207" s="5"/>
      <c r="G207" s="5"/>
      <c r="H207" s="5"/>
      <c r="I207" s="5"/>
      <c r="J207" s="5"/>
      <c r="K207" s="5"/>
    </row>
    <row r="208" spans="1:11" ht="12.75">
      <c r="A208" s="3"/>
      <c r="B208" s="3" t="s">
        <v>319</v>
      </c>
      <c r="C208" s="5"/>
      <c r="D208" s="5"/>
      <c r="E208" s="5"/>
      <c r="F208" s="5"/>
      <c r="G208" s="5"/>
      <c r="H208" s="5"/>
      <c r="I208" s="5"/>
      <c r="J208" s="5"/>
      <c r="K208" s="5"/>
    </row>
    <row r="209" spans="1:11" ht="12.75">
      <c r="A209" s="3"/>
      <c r="B209" s="3" t="s">
        <v>320</v>
      </c>
      <c r="C209" s="5"/>
      <c r="D209" s="5"/>
      <c r="E209" s="5"/>
      <c r="F209" s="5"/>
      <c r="G209" s="5"/>
      <c r="H209" s="5"/>
      <c r="I209" s="5"/>
      <c r="J209" s="5"/>
      <c r="K209" s="5"/>
    </row>
    <row r="210" spans="1:11" ht="12.75">
      <c r="A210" s="3"/>
      <c r="B210" s="3"/>
      <c r="C210" s="5"/>
      <c r="D210" s="5"/>
      <c r="E210" s="5"/>
      <c r="F210" s="5"/>
      <c r="G210" s="5"/>
      <c r="H210" s="5"/>
      <c r="I210" s="5"/>
      <c r="J210" s="5"/>
      <c r="K210" s="5"/>
    </row>
    <row r="211" spans="1:11" ht="12.75">
      <c r="A211" s="3"/>
      <c r="B211" s="3" t="s">
        <v>303</v>
      </c>
      <c r="C211" s="5"/>
      <c r="D211" s="5"/>
      <c r="E211" s="5"/>
      <c r="F211" s="5"/>
      <c r="G211" s="5"/>
      <c r="H211" s="5"/>
      <c r="I211" s="5"/>
      <c r="J211" s="5"/>
      <c r="K211" s="5"/>
    </row>
    <row r="212" spans="1:11" ht="12.75">
      <c r="A212" s="3"/>
      <c r="B212" s="3" t="s">
        <v>242</v>
      </c>
      <c r="C212" s="5"/>
      <c r="D212" s="5"/>
      <c r="E212" s="5"/>
      <c r="F212" s="5"/>
      <c r="G212" s="5"/>
      <c r="H212" s="5"/>
      <c r="I212" s="5"/>
      <c r="J212" s="5"/>
      <c r="K212" s="5"/>
    </row>
    <row r="213" spans="1:11" ht="12.75">
      <c r="A213" s="3"/>
      <c r="B213" s="3"/>
      <c r="C213" s="5"/>
      <c r="D213" s="5"/>
      <c r="E213" s="5"/>
      <c r="F213" s="5"/>
      <c r="G213" s="5"/>
      <c r="H213" s="5"/>
      <c r="I213" s="5"/>
      <c r="J213" s="5"/>
      <c r="K213" s="5"/>
    </row>
    <row r="214" spans="1:11" ht="12.75">
      <c r="A214" s="3"/>
      <c r="B214" s="3" t="s">
        <v>321</v>
      </c>
      <c r="C214" s="5"/>
      <c r="D214" s="5"/>
      <c r="E214" s="5"/>
      <c r="F214" s="5"/>
      <c r="G214" s="5"/>
      <c r="H214" s="5"/>
      <c r="I214" s="5"/>
      <c r="J214" s="5"/>
      <c r="K214" s="5"/>
    </row>
    <row r="215" spans="1:11" ht="12.75">
      <c r="A215" s="3"/>
      <c r="B215" s="3" t="s">
        <v>322</v>
      </c>
      <c r="C215" s="5"/>
      <c r="D215" s="5"/>
      <c r="E215" s="5"/>
      <c r="F215" s="5"/>
      <c r="G215" s="5"/>
      <c r="H215" s="5"/>
      <c r="I215" s="5"/>
      <c r="J215" s="5"/>
      <c r="K215" s="5"/>
    </row>
    <row r="216" spans="1:11" ht="12.75">
      <c r="A216" s="3"/>
      <c r="B216" s="3"/>
      <c r="C216" s="5"/>
      <c r="D216" s="5"/>
      <c r="E216" s="5"/>
      <c r="F216" s="5"/>
      <c r="G216" s="5"/>
      <c r="H216" s="5"/>
      <c r="I216" s="5"/>
      <c r="J216" s="5"/>
      <c r="K216" s="5"/>
    </row>
    <row r="217" spans="1:11" ht="12.75">
      <c r="A217" s="8" t="s">
        <v>103</v>
      </c>
      <c r="B217" s="8" t="s">
        <v>104</v>
      </c>
      <c r="C217" s="5"/>
      <c r="D217" s="5"/>
      <c r="E217" s="5"/>
      <c r="F217" s="5"/>
      <c r="G217" s="5"/>
      <c r="H217" s="5"/>
      <c r="I217" s="5"/>
      <c r="J217" s="5"/>
      <c r="K217" s="5"/>
    </row>
    <row r="218" spans="1:11" ht="12.75">
      <c r="A218" s="3"/>
      <c r="B218" s="3"/>
      <c r="C218" s="5"/>
      <c r="D218" s="5"/>
      <c r="E218" s="5"/>
      <c r="F218" s="5"/>
      <c r="G218" s="5"/>
      <c r="H218" s="5"/>
      <c r="I218" s="5"/>
      <c r="J218" s="5"/>
      <c r="K218" s="5"/>
    </row>
    <row r="219" spans="1:11" ht="12.75">
      <c r="A219" s="3"/>
      <c r="B219" s="27" t="s">
        <v>304</v>
      </c>
      <c r="C219" s="5"/>
      <c r="D219" s="5"/>
      <c r="E219" s="5"/>
      <c r="F219" s="5"/>
      <c r="G219" s="5"/>
      <c r="H219" s="5"/>
      <c r="I219" s="5"/>
      <c r="J219" s="5"/>
      <c r="K219" s="5"/>
    </row>
    <row r="220" spans="1:11" ht="12.75">
      <c r="A220" s="3"/>
      <c r="B220" s="3"/>
      <c r="C220" s="5"/>
      <c r="D220" s="5"/>
      <c r="E220" s="5"/>
      <c r="F220" s="5"/>
      <c r="G220" s="5"/>
      <c r="H220" s="5"/>
      <c r="I220" s="5"/>
      <c r="J220" s="5"/>
      <c r="K220" s="5"/>
    </row>
    <row r="221" spans="1:11" ht="12.75">
      <c r="A221" s="8" t="s">
        <v>105</v>
      </c>
      <c r="B221" s="8" t="s">
        <v>106</v>
      </c>
      <c r="C221" s="5"/>
      <c r="D221" s="5"/>
      <c r="E221" s="5"/>
      <c r="F221" s="5"/>
      <c r="G221" s="5"/>
      <c r="H221" s="5"/>
      <c r="I221" s="5"/>
      <c r="J221" s="5"/>
      <c r="K221" s="5"/>
    </row>
    <row r="222" spans="1:11" ht="12.75">
      <c r="A222" s="3"/>
      <c r="B222" s="3"/>
      <c r="C222" s="5"/>
      <c r="D222" s="5"/>
      <c r="E222" s="5"/>
      <c r="F222" s="5"/>
      <c r="G222" s="5"/>
      <c r="H222" s="5"/>
      <c r="I222" s="5"/>
      <c r="J222" s="5"/>
      <c r="K222" s="5"/>
    </row>
    <row r="223" spans="1:11" ht="12.75">
      <c r="A223" s="3"/>
      <c r="B223" s="27" t="s">
        <v>292</v>
      </c>
      <c r="C223" s="5"/>
      <c r="D223" s="5"/>
      <c r="E223" s="5"/>
      <c r="F223" s="5"/>
      <c r="G223" s="5"/>
      <c r="H223" s="5"/>
      <c r="I223" s="5"/>
      <c r="J223" s="5"/>
      <c r="K223" s="5"/>
    </row>
    <row r="224" spans="1:11" ht="12.75">
      <c r="A224" s="3"/>
      <c r="B224" s="3"/>
      <c r="C224" s="5"/>
      <c r="D224" s="5"/>
      <c r="E224" s="5"/>
      <c r="F224" s="5"/>
      <c r="G224" s="5"/>
      <c r="H224" s="5"/>
      <c r="I224" s="5"/>
      <c r="J224" s="5"/>
      <c r="K224" s="5"/>
    </row>
    <row r="225" spans="1:11" ht="12.75">
      <c r="A225" s="8" t="s">
        <v>107</v>
      </c>
      <c r="B225" s="8" t="s">
        <v>108</v>
      </c>
      <c r="C225" s="5"/>
      <c r="D225" s="5"/>
      <c r="G225" s="66"/>
      <c r="J225" s="5"/>
      <c r="K225" s="5"/>
    </row>
    <row r="226" spans="1:11" ht="12.75">
      <c r="A226" s="8"/>
      <c r="B226" s="8"/>
      <c r="C226" s="5"/>
      <c r="D226" s="5"/>
      <c r="E226" s="100" t="s">
        <v>66</v>
      </c>
      <c r="F226" s="100"/>
      <c r="G226" s="66"/>
      <c r="H226" s="100" t="s">
        <v>178</v>
      </c>
      <c r="I226" s="100"/>
      <c r="J226" s="5"/>
      <c r="K226" s="5"/>
    </row>
    <row r="227" spans="1:11" ht="12.75">
      <c r="A227" s="3"/>
      <c r="B227" s="3"/>
      <c r="C227" s="5"/>
      <c r="D227" s="5"/>
      <c r="E227" s="53" t="s">
        <v>280</v>
      </c>
      <c r="F227" s="53" t="s">
        <v>281</v>
      </c>
      <c r="G227" s="53"/>
      <c r="H227" s="53" t="s">
        <v>280</v>
      </c>
      <c r="I227" s="53" t="s">
        <v>281</v>
      </c>
      <c r="J227" s="5"/>
      <c r="K227" s="5"/>
    </row>
    <row r="228" spans="1:11" ht="12.75">
      <c r="A228" s="3"/>
      <c r="B228" s="3"/>
      <c r="C228" s="5"/>
      <c r="D228" s="5"/>
      <c r="E228" s="52" t="s">
        <v>2</v>
      </c>
      <c r="F228" s="52" t="s">
        <v>2</v>
      </c>
      <c r="G228" s="52"/>
      <c r="H228" s="52" t="s">
        <v>2</v>
      </c>
      <c r="I228" s="52" t="s">
        <v>2</v>
      </c>
      <c r="J228" s="5"/>
      <c r="K228" s="5"/>
    </row>
    <row r="229" spans="1:11" ht="12.75">
      <c r="A229" s="3"/>
      <c r="B229" s="3"/>
      <c r="C229" s="5"/>
      <c r="D229" s="5"/>
      <c r="E229" s="4"/>
      <c r="F229" s="4"/>
      <c r="G229" s="5"/>
      <c r="H229" s="5"/>
      <c r="I229" s="5"/>
      <c r="J229" s="5"/>
      <c r="K229" s="5"/>
    </row>
    <row r="230" spans="1:11" ht="12.75">
      <c r="A230" s="3"/>
      <c r="B230" s="3" t="s">
        <v>114</v>
      </c>
      <c r="E230" s="21"/>
      <c r="F230" s="28"/>
      <c r="J230" s="5"/>
      <c r="K230" s="5"/>
    </row>
    <row r="231" spans="1:11" ht="12.75">
      <c r="A231" s="3"/>
      <c r="B231" s="3"/>
      <c r="E231" s="21"/>
      <c r="F231" s="28"/>
      <c r="J231" s="5"/>
      <c r="K231" s="5"/>
    </row>
    <row r="232" spans="1:11" ht="12.75">
      <c r="A232" s="3"/>
      <c r="B232" s="3" t="s">
        <v>58</v>
      </c>
      <c r="E232" s="43">
        <v>81</v>
      </c>
      <c r="F232" s="43">
        <v>2237</v>
      </c>
      <c r="G232" s="17"/>
      <c r="H232" s="43">
        <v>1173</v>
      </c>
      <c r="I232" s="43">
        <v>2733</v>
      </c>
      <c r="J232" s="5"/>
      <c r="K232" s="5"/>
    </row>
    <row r="233" spans="1:9" ht="12" customHeight="1">
      <c r="A233" s="25"/>
      <c r="E233" s="17"/>
      <c r="F233" s="35"/>
      <c r="G233" s="17"/>
      <c r="H233" s="17"/>
      <c r="I233" s="35"/>
    </row>
    <row r="234" spans="1:9" ht="12" customHeight="1">
      <c r="A234" s="25"/>
      <c r="B234" s="2" t="s">
        <v>113</v>
      </c>
      <c r="E234" s="17">
        <v>312904</v>
      </c>
      <c r="F234" s="17">
        <v>313496</v>
      </c>
      <c r="G234" s="17"/>
      <c r="H234" s="17">
        <f>+E234</f>
        <v>312904</v>
      </c>
      <c r="I234" s="17">
        <v>313515</v>
      </c>
    </row>
    <row r="235" spans="1:9" ht="12" customHeight="1">
      <c r="A235" s="25"/>
      <c r="F235" s="4"/>
      <c r="I235" s="4"/>
    </row>
    <row r="236" spans="1:9" ht="12" customHeight="1" thickBot="1">
      <c r="A236" s="25"/>
      <c r="B236" s="2" t="s">
        <v>159</v>
      </c>
      <c r="E236" s="72">
        <v>0.03</v>
      </c>
      <c r="F236" s="72">
        <v>0.71</v>
      </c>
      <c r="G236" s="17"/>
      <c r="H236" s="72">
        <v>0.37</v>
      </c>
      <c r="I236" s="72">
        <v>0.87</v>
      </c>
    </row>
    <row r="237" spans="1:9" ht="12" customHeight="1" thickTop="1">
      <c r="A237" s="8"/>
      <c r="E237" s="17"/>
      <c r="F237" s="17"/>
      <c r="G237" s="17"/>
      <c r="H237" s="17"/>
      <c r="I237" s="17"/>
    </row>
    <row r="238" spans="1:9" ht="12" customHeight="1">
      <c r="A238" s="25"/>
      <c r="E238" s="17"/>
      <c r="F238" s="35"/>
      <c r="G238" s="17"/>
      <c r="H238" s="17"/>
      <c r="I238" s="35"/>
    </row>
    <row r="239" spans="1:9" ht="12" customHeight="1">
      <c r="A239" s="25"/>
      <c r="B239" s="3" t="s">
        <v>14</v>
      </c>
      <c r="D239" s="10"/>
      <c r="E239" s="39"/>
      <c r="F239" s="39"/>
      <c r="G239" s="30"/>
      <c r="H239" s="39"/>
      <c r="I239" s="39"/>
    </row>
    <row r="240" spans="1:9" ht="12" customHeight="1">
      <c r="A240" s="25"/>
      <c r="E240" s="17"/>
      <c r="F240" s="17"/>
      <c r="G240" s="17"/>
      <c r="H240" s="17"/>
      <c r="I240" s="17"/>
    </row>
    <row r="241" spans="1:2" ht="12" customHeight="1">
      <c r="A241" s="25"/>
      <c r="B241" s="79" t="s">
        <v>227</v>
      </c>
    </row>
    <row r="242" spans="1:2" ht="12" customHeight="1">
      <c r="A242" s="25"/>
      <c r="B242" s="79" t="s">
        <v>228</v>
      </c>
    </row>
    <row r="243" spans="1:2" ht="12" customHeight="1">
      <c r="A243" s="25"/>
      <c r="B243" s="79" t="s">
        <v>229</v>
      </c>
    </row>
    <row r="244" spans="1:2" ht="12" customHeight="1">
      <c r="A244" s="25"/>
      <c r="B244" s="55"/>
    </row>
    <row r="245" spans="1:2" ht="12" customHeight="1">
      <c r="A245" s="25"/>
      <c r="B245" s="55"/>
    </row>
    <row r="246" ht="12" customHeight="1">
      <c r="A246" s="25"/>
    </row>
    <row r="247" ht="12" customHeight="1">
      <c r="A247" s="25"/>
    </row>
    <row r="248" ht="12" customHeight="1">
      <c r="A248" s="8" t="s">
        <v>12</v>
      </c>
    </row>
    <row r="249" ht="12" customHeight="1">
      <c r="A249" s="25"/>
    </row>
    <row r="250" ht="12" customHeight="1">
      <c r="A250" s="25"/>
    </row>
    <row r="251" ht="12" customHeight="1">
      <c r="A251" s="25"/>
    </row>
    <row r="252" ht="12" customHeight="1">
      <c r="A252" s="25"/>
    </row>
    <row r="253" ht="12" customHeight="1">
      <c r="A253" s="25"/>
    </row>
    <row r="254" ht="12" customHeight="1">
      <c r="A254" s="25" t="s">
        <v>18</v>
      </c>
    </row>
    <row r="255" ht="12" customHeight="1">
      <c r="A255" s="8" t="s">
        <v>19</v>
      </c>
    </row>
    <row r="256" ht="12" customHeight="1">
      <c r="A256" s="8" t="s">
        <v>20</v>
      </c>
    </row>
    <row r="257" ht="12" customHeight="1">
      <c r="A257" s="25"/>
    </row>
    <row r="258" ht="12" customHeight="1">
      <c r="A258" s="81" t="s">
        <v>293</v>
      </c>
    </row>
    <row r="259" ht="12" customHeight="1"/>
    <row r="260" ht="12" customHeight="1"/>
    <row r="261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530" ht="12" customHeight="1"/>
    <row r="532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</sheetData>
  <mergeCells count="5">
    <mergeCell ref="H226:I226"/>
    <mergeCell ref="E226:F226"/>
    <mergeCell ref="A1:I1"/>
    <mergeCell ref="A2:I2"/>
    <mergeCell ref="A3:I3"/>
  </mergeCells>
  <printOptions/>
  <pageMargins left="0.75" right="0.34" top="0.83" bottom="0.65" header="0.5" footer="0.5"/>
  <pageSetup horizontalDpi="300" verticalDpi="300" orientation="portrait" paperSize="9" scale="76" r:id="rId1"/>
  <rowBreaks count="3" manualBreakCount="3">
    <brk id="64" max="8" man="1"/>
    <brk id="135" max="8" man="1"/>
    <brk id="204" max="8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DNP HOLDINGS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tansp</cp:lastModifiedBy>
  <cp:lastPrinted>2004-08-10T06:27:59Z</cp:lastPrinted>
  <dcterms:created xsi:type="dcterms:W3CDTF">1999-09-14T02:56:27Z</dcterms:created>
  <dcterms:modified xsi:type="dcterms:W3CDTF">2003-02-25T02:16:10Z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